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defaultThemeVersion="124226"/>
  <mc:AlternateContent xmlns:mc="http://schemas.openxmlformats.org/markup-compatibility/2006">
    <mc:Choice Requires="x15">
      <x15ac:absPath xmlns:x15ac="http://schemas.microsoft.com/office/spreadsheetml/2010/11/ac" url="C:\Users\sicilianiSMN\Desktop\LVIC NOTA\"/>
    </mc:Choice>
  </mc:AlternateContent>
  <xr:revisionPtr revIDLastSave="0" documentId="8_{B598C9EC-E913-456E-89B4-52D442636B76}" xr6:coauthVersionLast="47" xr6:coauthVersionMax="47" xr10:uidLastSave="{00000000-0000-0000-0000-000000000000}"/>
  <bookViews>
    <workbookView xWindow="33210" yWindow="2430" windowWidth="21600" windowHeight="11385" xr2:uid="{00000000-000D-0000-FFFF-FFFF00000000}"/>
  </bookViews>
  <sheets>
    <sheet name="BAT Template" sheetId="2" r:id="rId1"/>
  </sheets>
  <definedNames>
    <definedName name="_xlnm.Print_Area" localSheetId="0">'BAT Template'!$A$1:$E$76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21" i="2" l="1"/>
  <c r="AW21" i="2"/>
  <c r="AV21" i="2"/>
  <c r="AU21" i="2"/>
  <c r="AT21" i="2"/>
  <c r="AS21" i="2"/>
  <c r="AR21" i="2"/>
  <c r="AQ21" i="2"/>
  <c r="BG14" i="2"/>
  <c r="BF14" i="2"/>
  <c r="BE14" i="2"/>
  <c r="BD14" i="2"/>
  <c r="AT14" i="2"/>
  <c r="AQ17" i="2"/>
  <c r="AR14" i="2"/>
  <c r="AR17" i="2"/>
  <c r="AV17" i="2"/>
  <c r="AX17" i="2"/>
  <c r="AS14" i="2"/>
  <c r="AW17" i="2"/>
  <c r="AQ14" i="2"/>
  <c r="AT17" i="2"/>
  <c r="AS17" i="2"/>
  <c r="AU17" i="2"/>
  <c r="AX19" i="2" l="1"/>
  <c r="AX20" i="2"/>
  <c r="AV14" i="2"/>
  <c r="AZ14" i="2"/>
  <c r="AV19" i="2"/>
  <c r="AV20" i="2"/>
  <c r="AX14" i="2"/>
  <c r="BB14" i="2"/>
  <c r="AS20" i="2"/>
  <c r="AS19" i="2"/>
  <c r="AW19" i="2"/>
  <c r="AW20" i="2"/>
  <c r="AT20" i="2"/>
  <c r="AT19" i="2"/>
  <c r="BA14" i="2"/>
  <c r="AW14" i="2"/>
  <c r="AR19" i="2"/>
  <c r="AR20" i="2"/>
  <c r="AU19" i="2"/>
  <c r="AU20" i="2"/>
  <c r="BC14" i="2"/>
  <c r="AY14" i="2"/>
  <c r="AQ20" i="2"/>
  <c r="AQ19" i="2"/>
</calcChain>
</file>

<file path=xl/sharedStrings.xml><?xml version="1.0" encoding="utf-8"?>
<sst xmlns="http://schemas.openxmlformats.org/spreadsheetml/2006/main" count="92" uniqueCount="83">
  <si>
    <t>Description</t>
  </si>
  <si>
    <t>Technical description</t>
  </si>
  <si>
    <t>Achieved environmental benefits</t>
  </si>
  <si>
    <t>Environmental performance and operational data</t>
  </si>
  <si>
    <t>Consumption data:</t>
  </si>
  <si>
    <t>Others:</t>
  </si>
  <si>
    <t>Technical considerations relevant to applicability</t>
  </si>
  <si>
    <t>Economics</t>
  </si>
  <si>
    <t>Reference literature</t>
  </si>
  <si>
    <t>Driving force for implementation</t>
  </si>
  <si>
    <t>copy sheets</t>
  </si>
  <si>
    <t>sheets census</t>
  </si>
  <si>
    <t>AIM</t>
  </si>
  <si>
    <t>create these...</t>
  </si>
  <si>
    <t>delete these...</t>
  </si>
  <si>
    <t>with these names...</t>
  </si>
  <si>
    <t>(2)</t>
  </si>
  <si>
    <t>(3)</t>
  </si>
  <si>
    <t>(4)</t>
  </si>
  <si>
    <t>(5)</t>
  </si>
  <si>
    <t>A concise (2-3 paragraphs, 1 page maximum) technical description of the in-process and/or end-of-pipe technique (i.e. measures for pollution prevention and / or control). The information should be detailed enough to understand how the equipment works and may include, for example, special materials used, chemical or other type of equations, pictures, diagrams, flow charts, as well as the main controllable parameters (e.g. which chemical products are used, how temperature profile is maintained). Please refrain, as much as possible, from using any general textbook information.</t>
  </si>
  <si>
    <t>If more than 1 page is needed, the operator should indicate which additional data is available. In this case, the EIPPCB will consider that the additional data is readily available and can be provided, upon request, within few days.</t>
  </si>
  <si>
    <t>Template for BAT candidates</t>
  </si>
  <si>
    <t>Actual plant-specific performance data obtained applying the technique (or combination of techniques) and any other information on how to design, operate, maintain and control the technique. The data in this section may address the following issues, only if they are relevant for understanding better how the reported good performance of the technique is achieved:</t>
  </si>
  <si>
    <t>(6)</t>
  </si>
  <si>
    <t>(7)</t>
  </si>
  <si>
    <t>(8)</t>
  </si>
  <si>
    <t>(9)</t>
  </si>
  <si>
    <t>Emissions data (if not provided elsewhere in the questionnaire, e.g. questions 6.3 and 7.4):</t>
  </si>
  <si>
    <t>- both the concentration and, if available, specific load of pollutant(s) or the data needed to derive this information;</t>
  </si>
  <si>
    <t>- the quantity of pollutant before and after the abatement system in order to determine the abatement efficiency (this should be provided only if actual measurements were performed and not on general 'catalogue' information);</t>
  </si>
  <si>
    <t>- for pollution prevention measures, the quantity of pollutant before and after the implementation of the technique (this should be provided only if actual measurements were performed and not on general 'catalogue' information);</t>
  </si>
  <si>
    <t>- details of relevant operating conditions, such as: percentage of full capacity, fuel composition, bypassing of the abatement technique, inclusion or exclusion of other-than-normal operating conditions, reference conditions (e.g. for air emission – dry, standard conditions, reference oxygen concentration);</t>
  </si>
  <si>
    <t>- issues related to emission data, such as: type of averaging period, method to obtain data, uncertainties, number of points considered for deriving the average values.</t>
  </si>
  <si>
    <t>- the type and amount of fuel, energy (heat, electricity), water and raw materials / chemicals consumed / used by the technique.</t>
  </si>
  <si>
    <t>Waste:</t>
  </si>
  <si>
    <t>- the type and quantities of waste generated and treatment / disposal methods and / or techniques to prevent waste.</t>
  </si>
  <si>
    <t>- equipment design characteristics;</t>
  </si>
  <si>
    <t>- pressure drop;</t>
  </si>
  <si>
    <t>- the efficiency of the technique over the range of operating conditions;</t>
  </si>
  <si>
    <t>- encountered constraints of technique performance;</t>
  </si>
  <si>
    <t>- the integration of the technique into the overall operation of the combustion installation;</t>
  </si>
  <si>
    <t>- the operation availability of the technique, expressed as days / year (i.e. the minimum amount of downtime needed for the maintenance of the equipment);</t>
  </si>
  <si>
    <t>- sensitivity and durability of the technique;</t>
  </si>
  <si>
    <t>- operation / control / maintenance issues and procedures which enable the good performance;</t>
  </si>
  <si>
    <t>- issues regarding accident prevention.</t>
  </si>
  <si>
    <t>If more information can be provided, the operator should indicate which additional data is available. In this case, the EIPPCB will consider that the additional data is readily available and can be provided, upon request, within few days.</t>
  </si>
  <si>
    <t>Cross-media effects</t>
  </si>
  <si>
    <t>Information on costs and possible savings, including details on how these costs have been calculated. If a project included other parts of industrial installation, estimate the costs related only to the combustion installation.</t>
  </si>
  <si>
    <t>Installation expenditure:</t>
  </si>
  <si>
    <t>- cost data should be provided in the original currency, stating the year when the purchase occurred; if additional costs (or savings) were incurred during the project, they should be added to (or subtracted from) the original price;</t>
  </si>
  <si>
    <t>- one value for local specific capital / investment costs should include: purchase of land, general site preparation (including removal of underground interferences and modification of existing equipment), use of special materials which increased the costs (specify which and how much it influenced the final value), etc.;</t>
  </si>
  <si>
    <t>- decommissioning costs (if any) should be reported separately.</t>
  </si>
  <si>
    <t>Operation and maintenance(O&amp;M) costs:</t>
  </si>
  <si>
    <t>- one value for variable O&amp;M costs per year, including consumables (energy (electricity, heat, fuel), raw water, chemicals), environmental services (waste treatment and disposal services), etc.;</t>
  </si>
  <si>
    <t>- one value for fixed O&amp;M costs per year, including labour costs (for operation, supervisory and maintenance staff (and its training)), overhead costs (insurance premiums, licence fees, administration (calculated proportionally)), replacement parts (for all the parts which are replaced over a period longer than 1 year, annualised costs should be considered), etc.</t>
  </si>
  <si>
    <t>Revenues, avoided costs and benefits:</t>
  </si>
  <si>
    <t>- one value for total revenues, avoided costs and benefits per year, including revenues (sale of materials generated on site (e.g. ash, gypsum, effluent for irrigation)), savings (on raw materials, chemicals, energy use, labour, maintenance, disposal costs), benefits (improved system effectiveness, increase of fuel utilisation), etc.;</t>
  </si>
  <si>
    <r>
      <t>- one value for total revenues per year from each emission trading scheme (e.g. Greenhouse gases, SO</t>
    </r>
    <r>
      <rPr>
        <vertAlign val="subscript"/>
        <sz val="8"/>
        <color indexed="8"/>
        <rFont val="Calibri"/>
        <family val="2"/>
      </rPr>
      <t>x</t>
    </r>
    <r>
      <rPr>
        <sz val="8"/>
        <color indexed="8"/>
        <rFont val="Calibri"/>
        <family val="2"/>
      </rPr>
      <t>).</t>
    </r>
  </si>
  <si>
    <t>Additional economic considerations:</t>
  </si>
  <si>
    <t>Some issues may have a significant impact on the investment and O&amp;M costs and, in this case, provide enough information on how this influenced the reported values. Some examples follow:</t>
  </si>
  <si>
    <t>- total duration of the project (from the general site preparation untill plant start-up) and the 'downtime' of the installation (i.e. time during which the installation was not operating due to the installation of the new equipment); the costs incurred with this loss of production can be reported separately;</t>
  </si>
  <si>
    <t>- payback time for the investment;</t>
  </si>
  <si>
    <t>- tax incentives and subsidies, such as for the reduction of water consumption, for the increase of the use of renewable energy; the costs saved with this item can be reported separately.</t>
  </si>
  <si>
    <t>If more information can be provided, the operator should indicate which additional data is available. In this case, the EIPPCB will consider that the additional data is readily available and can be provided, upon request, within a few days.</t>
  </si>
  <si>
    <t>Literature or other reference material that was used in writing the section and that contains more detailed information, specifying the relevant page / table / figure number.</t>
  </si>
  <si>
    <r>
      <t>As per Article 3(10), Chapter 1 of Directive 2010/75/EU on industrial emissions (IED) '</t>
    </r>
    <r>
      <rPr>
        <i/>
        <sz val="11"/>
        <color indexed="8"/>
        <rFont val="Calibri"/>
        <family val="2"/>
      </rPr>
      <t>best available technique' means the most effective and advanced stage in the development of activities and their methods of operation which indicates the practical suitability of particular techniques for providing the basis for emission limit values and other permit conditions designed to prevent, and, where this is not practicable, to reduce emissions and the impact on the environment as a whole.</t>
    </r>
  </si>
  <si>
    <r>
      <rPr>
        <sz val="11"/>
        <color indexed="8"/>
        <rFont val="Calibri"/>
        <family val="2"/>
      </rPr>
      <t xml:space="preserve">As per Article 3(14), Chapter 1 of Directive 2010/75/EU on industrial emissions (IED) </t>
    </r>
    <r>
      <rPr>
        <i/>
        <sz val="11"/>
        <color indexed="8"/>
        <rFont val="Calibri"/>
        <family val="2"/>
      </rPr>
      <t>'emerging technique' means a novel technique for an industrial activity that, if commercially developed, could provide either a higher general level of protection of the environment or at least the same level of protection of the environment and higher cost savings than existing best available techniques.</t>
    </r>
  </si>
  <si>
    <t>Example plants</t>
  </si>
  <si>
    <t>References to plants where the technique has been implemented; indication of the degree to which the technique is in use in the European Union and worldwide.</t>
  </si>
  <si>
    <t>Template for candidate BAT/emerging techniques 4/4</t>
  </si>
  <si>
    <t>Template for candidate BAT/emerging techniques 3/4</t>
  </si>
  <si>
    <t>Template for candidate BAT/emerging techniques 2/4</t>
  </si>
  <si>
    <t>Template for candidate BAT/emerging techniques 1/4</t>
  </si>
  <si>
    <t>Template for describing a potential candidate Best Available Technique (BAT) or Emerging Technique</t>
  </si>
  <si>
    <t>In order to facilitate the use of the BREFs, all techniques to be considered in the BAT decision-making process will be presented according to a standard structure; this template is based on the standard structure presented in the Guidance Document on the practical arrangements for the exchange of information under the IED. For each row, we have provided more details/instructions on the specific data which are needed in order to derive useful BAT conclusions.</t>
  </si>
  <si>
    <t>Name and brief description of the type and purpose of the technique (or combination of techniques), indicating the type of installation where it is/can be applied. Title/summary containing the type and purpose of the technique (or combination of techniques), as well as the type of the combustion installation where it is applied. For example: drying of the wood chips with recirculation of the hot flue-gases in a biomass fired bubbling circulating fluidised bed boiler plant.</t>
  </si>
  <si>
    <t>The main potential environmental benefits to be gained through implementing the technique. This may include: reduced consumption of energy/raw materials, reduced emissions of specific pollutants to air/water/land, production yield increases, reduced waste generation, etc.</t>
  </si>
  <si>
    <t>Relevant negative environmental effects due to implementing the technique (for assessing the impact on the environment as a whole). This may include information on: high consumption of energy/raw materials, increased emissions to other media (air/water/land), increased risk of accidents, increase of waste generation, use of hazardous substances, use of chemical products which have stratospheric ozone depletion potential, use of persistent/toxic/bioaccumulable components (including metals), limitation of the ability to reuse or recycle residues/waste, generation of noise and/or odour.</t>
  </si>
  <si>
    <t>Indication if the technique can be applied throughout the sector (i.e. indication of the type of plants or processes within the sector to which the technique cannot be applied) and information on the main general technical restrictions on the use/implementation of the technique. Indicate which local conditions (e.g. lack of water) may influence the implementation.</t>
  </si>
  <si>
    <t>- one value for general capital/investment costs should include: project definition/design/planning, building and civil works (including foundations/supports, erection, piping, insulation, painting, etc.), engineering, construction and field expenses, contractor selection costs and contractor fees, pollution prevention/control expenditure (including equipment costs, auxiliary equipment, instrumentation, any associated freight of equipment/materials), performance testing, start-up costs, etc.;</t>
  </si>
  <si>
    <t>- local conditions, such as seismic/storm conditions, wetland terrain, which require special provisions, inducing high investment and/or operating costs;</t>
  </si>
  <si>
    <t>Rationale behind the choice of technique, i.e. local conditions or requirements (e.g. legislation, safety measures, local environmental quality standards for emission, type/quality of receiving raw materials/fuels/waters), non-environmental triggers (e.g. increased yield, improved product quality, savings (on raw materials, chemicals, energy use, labour, maintenance, disposal costs), economic incentives etc.), which stimulated the implementation of the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</si>
</sst>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sz val="8"/>
      <name val="Arial"/>
      <family val="2"/>
    </font>
    <font>
      <sz val="11"/>
      <color indexed="8"/>
      <name val="Calibri"/>
      <family val="2"/>
    </font>
    <font>
      <b/>
      <sz val="16"/>
      <color indexed="8"/>
      <name val="Calibri"/>
      <family val="2"/>
    </font>
    <font>
      <b/>
      <sz val="10"/>
      <color indexed="55"/>
      <name val="Calibri"/>
      <family val="2"/>
    </font>
    <font>
      <sz val="10"/>
      <color indexed="55"/>
      <name val="Calibri"/>
      <family val="2"/>
    </font>
    <font>
      <i/>
      <sz val="11"/>
      <color indexed="8"/>
      <name val="Calibri"/>
      <family val="2"/>
    </font>
    <font>
      <sz val="8"/>
      <color indexed="8"/>
      <name val="Calibri"/>
      <family val="2"/>
    </font>
    <font>
      <sz val="11"/>
      <color indexed="55"/>
      <name val="Calibri"/>
      <family val="2"/>
    </font>
    <font>
      <b/>
      <sz val="11"/>
      <color indexed="55"/>
      <name val="Calibri"/>
      <family val="2"/>
    </font>
    <font>
      <u/>
      <sz val="8"/>
      <color indexed="8"/>
      <name val="Calibri"/>
      <family val="2"/>
    </font>
    <font>
      <vertAlign val="subscript"/>
      <sz val="8"/>
      <color indexed="8"/>
      <name val="Calibri"/>
      <family val="2"/>
    </font>
  </fonts>
  <fills count="4">
    <fill>
      <patternFill patternType="none"/>
    </fill>
    <fill>
      <patternFill patternType="gray125"/>
    </fill>
    <fill>
      <patternFill patternType="solid">
        <fgColor indexed="43"/>
        <bgColor indexed="64"/>
      </patternFill>
    </fill>
    <fill>
      <patternFill patternType="solid">
        <fgColor indexed="9"/>
        <bgColor indexed="64"/>
      </patternFill>
    </fill>
  </fills>
  <borders count="46">
    <border>
      <left/>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1">
    <xf numFmtId="0" fontId="0" fillId="0" borderId="0"/>
  </cellStyleXfs>
  <cellXfs count="106">
    <xf numFmtId="0" fontId="0" fillId="0" borderId="0" xfId="0"/>
    <xf numFmtId="0" fontId="2" fillId="2" borderId="0" xfId="0" applyFont="1" applyFill="1"/>
    <xf numFmtId="0" fontId="2" fillId="0" borderId="0" xfId="0" applyFont="1"/>
    <xf numFmtId="0" fontId="4" fillId="0" borderId="0" xfId="0" applyFont="1"/>
    <xf numFmtId="0" fontId="5" fillId="0" borderId="0" xfId="0" applyFont="1" applyAlignment="1">
      <alignment horizontal="center"/>
    </xf>
    <xf numFmtId="0" fontId="5" fillId="0" borderId="0" xfId="0" applyFont="1"/>
    <xf numFmtId="0" fontId="5" fillId="0" borderId="0" xfId="0" applyFont="1" applyAlignment="1">
      <alignment horizontal="left"/>
    </xf>
    <xf numFmtId="0" fontId="2" fillId="2" borderId="0" xfId="0" applyFont="1" applyFill="1" applyAlignment="1">
      <alignment horizontal="center" textRotation="180"/>
    </xf>
    <xf numFmtId="0" fontId="5" fillId="0" borderId="0" xfId="0" applyFont="1" applyProtection="1">
      <protection locked="0"/>
    </xf>
    <xf numFmtId="0" fontId="4" fillId="0" borderId="1" xfId="0" applyFont="1" applyBorder="1" applyAlignment="1" applyProtection="1">
      <alignment horizontal="center" vertical="center"/>
      <protection locked="0"/>
    </xf>
    <xf numFmtId="0" fontId="5" fillId="0" borderId="2" xfId="0" quotePrefix="1" applyFont="1" applyBorder="1" applyAlignment="1" applyProtection="1">
      <alignment horizontal="center" vertical="center"/>
      <protection locked="0"/>
    </xf>
    <xf numFmtId="0" fontId="5" fillId="0" borderId="3" xfId="0" quotePrefix="1" applyFont="1" applyBorder="1" applyAlignment="1" applyProtection="1">
      <alignment horizontal="center" vertical="center"/>
      <protection locked="0"/>
    </xf>
    <xf numFmtId="0" fontId="5" fillId="0" borderId="4" xfId="0" quotePrefix="1" applyFont="1" applyBorder="1" applyAlignment="1" applyProtection="1">
      <alignment horizontal="center" vertical="center"/>
      <protection locked="0"/>
    </xf>
    <xf numFmtId="0" fontId="5" fillId="0" borderId="5"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1" fontId="5" fillId="0" borderId="8" xfId="0" applyNumberFormat="1" applyFont="1" applyBorder="1" applyAlignment="1" applyProtection="1">
      <alignment horizontal="center" vertical="center"/>
      <protection locked="0"/>
    </xf>
    <xf numFmtId="1" fontId="5" fillId="0" borderId="9" xfId="0" applyNumberFormat="1" applyFont="1" applyBorder="1" applyAlignment="1" applyProtection="1">
      <alignment horizontal="center" vertical="center"/>
      <protection locked="0"/>
    </xf>
    <xf numFmtId="1" fontId="5" fillId="0" borderId="10" xfId="0" applyNumberFormat="1"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5" fillId="0" borderId="8" xfId="0" applyFont="1" applyBorder="1" applyAlignment="1" applyProtection="1">
      <alignment vertical="center"/>
      <protection locked="0"/>
    </xf>
    <xf numFmtId="0" fontId="5" fillId="0" borderId="9" xfId="0" applyFont="1" applyBorder="1" applyAlignment="1" applyProtection="1">
      <alignment vertical="center"/>
      <protection locked="0"/>
    </xf>
    <xf numFmtId="0" fontId="5" fillId="0" borderId="12" xfId="0" applyFont="1" applyBorder="1" applyAlignment="1" applyProtection="1">
      <alignment vertical="center"/>
      <protection locked="0"/>
    </xf>
    <xf numFmtId="0" fontId="5" fillId="0" borderId="10" xfId="0" applyFont="1" applyBorder="1" applyAlignment="1" applyProtection="1">
      <alignment vertical="center"/>
      <protection locked="0"/>
    </xf>
    <xf numFmtId="1" fontId="5" fillId="0" borderId="13" xfId="0" applyNumberFormat="1" applyFont="1" applyBorder="1" applyAlignment="1" applyProtection="1">
      <alignment horizontal="center" vertical="center" wrapText="1"/>
      <protection locked="0"/>
    </xf>
    <xf numFmtId="1" fontId="5" fillId="0" borderId="9" xfId="0" applyNumberFormat="1" applyFont="1" applyBorder="1" applyAlignment="1" applyProtection="1">
      <alignment horizontal="center" vertical="center" wrapText="1"/>
      <protection locked="0"/>
    </xf>
    <xf numFmtId="1" fontId="5" fillId="0" borderId="10" xfId="0" applyNumberFormat="1"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1" fontId="5" fillId="0" borderId="15" xfId="0" applyNumberFormat="1" applyFont="1" applyBorder="1" applyAlignment="1" applyProtection="1">
      <alignment horizontal="center" vertical="center"/>
      <protection locked="0"/>
    </xf>
    <xf numFmtId="1" fontId="5" fillId="0" borderId="16" xfId="0" applyNumberFormat="1" applyFont="1" applyBorder="1" applyAlignment="1" applyProtection="1">
      <alignment horizontal="center" vertical="center"/>
      <protection locked="0"/>
    </xf>
    <xf numFmtId="1" fontId="5" fillId="0" borderId="17" xfId="0" applyNumberFormat="1"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5" fillId="0" borderId="15" xfId="0" applyFont="1" applyBorder="1" applyAlignment="1" applyProtection="1">
      <alignment vertical="center"/>
      <protection locked="0"/>
    </xf>
    <xf numFmtId="0" fontId="5" fillId="0" borderId="16" xfId="0" applyFont="1" applyBorder="1" applyAlignment="1" applyProtection="1">
      <alignment vertical="center"/>
      <protection locked="0"/>
    </xf>
    <xf numFmtId="0" fontId="5" fillId="0" borderId="19" xfId="0" applyFont="1" applyBorder="1" applyAlignment="1" applyProtection="1">
      <alignment vertical="center"/>
      <protection locked="0"/>
    </xf>
    <xf numFmtId="0" fontId="5" fillId="0" borderId="17" xfId="0" applyFont="1" applyBorder="1" applyAlignment="1" applyProtection="1">
      <alignment vertical="center"/>
      <protection locked="0"/>
    </xf>
    <xf numFmtId="1" fontId="5" fillId="0" borderId="20" xfId="0" applyNumberFormat="1" applyFont="1" applyBorder="1" applyAlignment="1" applyProtection="1">
      <alignment horizontal="center" vertical="center" wrapText="1"/>
      <protection locked="0"/>
    </xf>
    <xf numFmtId="1" fontId="5" fillId="0" borderId="16" xfId="0" applyNumberFormat="1" applyFont="1" applyBorder="1" applyAlignment="1" applyProtection="1">
      <alignment horizontal="center" vertical="center" wrapText="1"/>
      <protection locked="0"/>
    </xf>
    <xf numFmtId="1" fontId="5" fillId="0" borderId="17" xfId="0" applyNumberFormat="1" applyFont="1" applyBorder="1" applyAlignment="1" applyProtection="1">
      <alignment horizontal="center" vertical="center" wrapText="1"/>
      <protection locked="0"/>
    </xf>
    <xf numFmtId="0" fontId="5" fillId="0" borderId="21" xfId="0" applyFont="1" applyBorder="1" applyAlignment="1" applyProtection="1">
      <alignment horizontal="center" vertical="center" wrapText="1"/>
      <protection locked="0"/>
    </xf>
    <xf numFmtId="1" fontId="5" fillId="0" borderId="22" xfId="0" applyNumberFormat="1" applyFont="1" applyBorder="1" applyAlignment="1" applyProtection="1">
      <alignment horizontal="center" vertical="center"/>
      <protection locked="0"/>
    </xf>
    <xf numFmtId="1" fontId="5" fillId="0" borderId="23" xfId="0" applyNumberFormat="1" applyFont="1" applyBorder="1" applyAlignment="1" applyProtection="1">
      <alignment horizontal="center" vertical="center"/>
      <protection locked="0"/>
    </xf>
    <xf numFmtId="1" fontId="5" fillId="0" borderId="24" xfId="0" applyNumberFormat="1"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5" fillId="0" borderId="22" xfId="0" applyFont="1" applyBorder="1" applyAlignment="1" applyProtection="1">
      <alignment vertical="center"/>
      <protection locked="0"/>
    </xf>
    <xf numFmtId="0" fontId="5" fillId="0" borderId="23" xfId="0" applyFont="1" applyBorder="1" applyAlignment="1" applyProtection="1">
      <alignment vertical="center"/>
      <protection locked="0"/>
    </xf>
    <xf numFmtId="0" fontId="5" fillId="0" borderId="26" xfId="0" applyFont="1" applyBorder="1" applyAlignment="1" applyProtection="1">
      <alignment vertical="center"/>
      <protection locked="0"/>
    </xf>
    <xf numFmtId="0" fontId="5" fillId="0" borderId="24" xfId="0" applyFont="1" applyBorder="1" applyAlignment="1" applyProtection="1">
      <alignment vertical="center"/>
      <protection locked="0"/>
    </xf>
    <xf numFmtId="1" fontId="5" fillId="0" borderId="27" xfId="0" applyNumberFormat="1" applyFont="1" applyBorder="1" applyAlignment="1" applyProtection="1">
      <alignment horizontal="center" vertical="center" wrapText="1"/>
      <protection locked="0"/>
    </xf>
    <xf numFmtId="1" fontId="5" fillId="0" borderId="23" xfId="0" applyNumberFormat="1" applyFont="1" applyBorder="1" applyAlignment="1" applyProtection="1">
      <alignment horizontal="center" vertical="center" wrapText="1"/>
      <protection locked="0"/>
    </xf>
    <xf numFmtId="1" fontId="5" fillId="0" borderId="24" xfId="0" applyNumberFormat="1" applyFont="1" applyBorder="1" applyAlignment="1" applyProtection="1">
      <alignment horizontal="center" vertical="center" wrapText="1"/>
      <protection locked="0"/>
    </xf>
    <xf numFmtId="0" fontId="8" fillId="0" borderId="28" xfId="0" applyFont="1" applyBorder="1" applyAlignment="1" applyProtection="1">
      <alignment horizontal="center" vertical="center" wrapText="1"/>
      <protection locked="0"/>
    </xf>
    <xf numFmtId="1" fontId="8" fillId="0" borderId="22" xfId="0" applyNumberFormat="1" applyFont="1" applyBorder="1" applyAlignment="1" applyProtection="1">
      <alignment horizontal="center" vertical="center"/>
      <protection locked="0"/>
    </xf>
    <xf numFmtId="1" fontId="8" fillId="0" borderId="23" xfId="0" applyNumberFormat="1" applyFont="1" applyBorder="1" applyAlignment="1" applyProtection="1">
      <alignment horizontal="center" vertical="center"/>
      <protection locked="0"/>
    </xf>
    <xf numFmtId="0" fontId="9" fillId="0" borderId="28" xfId="0" applyFont="1" applyBorder="1" applyAlignment="1" applyProtection="1">
      <alignment horizontal="center" vertical="center"/>
      <protection locked="0"/>
    </xf>
    <xf numFmtId="0" fontId="8" fillId="0" borderId="27" xfId="0" applyFont="1" applyBorder="1" applyAlignment="1" applyProtection="1">
      <alignment vertical="center"/>
      <protection locked="0"/>
    </xf>
    <xf numFmtId="0" fontId="8" fillId="0" borderId="23" xfId="0" applyFont="1" applyBorder="1" applyAlignment="1" applyProtection="1">
      <alignment vertical="center"/>
      <protection locked="0"/>
    </xf>
    <xf numFmtId="0" fontId="8" fillId="0" borderId="22" xfId="0" applyFont="1" applyBorder="1" applyAlignment="1" applyProtection="1">
      <alignment vertical="center"/>
      <protection locked="0"/>
    </xf>
    <xf numFmtId="1" fontId="8" fillId="0" borderId="29" xfId="0" applyNumberFormat="1" applyFont="1" applyBorder="1" applyAlignment="1" applyProtection="1">
      <alignment horizontal="center" vertical="center" wrapText="1"/>
      <protection locked="0"/>
    </xf>
    <xf numFmtId="1" fontId="8" fillId="0" borderId="30" xfId="0" applyNumberFormat="1" applyFont="1" applyBorder="1" applyAlignment="1" applyProtection="1">
      <alignment horizontal="center" vertical="center" wrapText="1"/>
      <protection locked="0"/>
    </xf>
    <xf numFmtId="1" fontId="8" fillId="0" borderId="31" xfId="0" applyNumberFormat="1" applyFont="1" applyBorder="1" applyAlignment="1" applyProtection="1">
      <alignment horizontal="center" vertical="center" wrapText="1"/>
      <protection locked="0"/>
    </xf>
    <xf numFmtId="0" fontId="8" fillId="0" borderId="0" xfId="0" applyFont="1" applyProtection="1">
      <protection locked="0"/>
    </xf>
    <xf numFmtId="0" fontId="5" fillId="0" borderId="0" xfId="0" applyFont="1" applyAlignment="1" applyProtection="1">
      <alignment horizontal="left"/>
      <protection locked="0"/>
    </xf>
    <xf numFmtId="0" fontId="8" fillId="0" borderId="28" xfId="0" applyFont="1" applyBorder="1" applyAlignment="1">
      <alignment horizontal="center" vertical="center" wrapText="1"/>
    </xf>
    <xf numFmtId="0" fontId="4" fillId="0" borderId="32" xfId="0" applyFont="1" applyBorder="1" applyAlignment="1" applyProtection="1">
      <alignment horizontal="right" vertical="center"/>
      <protection locked="0"/>
    </xf>
    <xf numFmtId="0" fontId="8" fillId="0" borderId="0" xfId="0" applyFont="1" applyAlignment="1" applyProtection="1">
      <alignment horizontal="right"/>
      <protection locked="0"/>
    </xf>
    <xf numFmtId="0" fontId="8" fillId="0" borderId="0" xfId="0" applyFont="1"/>
    <xf numFmtId="0" fontId="3" fillId="2" borderId="0" xfId="0" applyFont="1" applyFill="1" applyAlignment="1">
      <alignment horizontal="center" vertical="center"/>
    </xf>
    <xf numFmtId="0" fontId="7" fillId="2" borderId="33" xfId="0" quotePrefix="1" applyFont="1" applyFill="1" applyBorder="1" applyAlignment="1">
      <alignment horizontal="justify" vertical="top" wrapText="1"/>
    </xf>
    <xf numFmtId="0" fontId="7" fillId="2" borderId="0" xfId="0" applyFont="1" applyFill="1" applyAlignment="1">
      <alignment horizontal="justify" vertical="top" wrapText="1"/>
    </xf>
    <xf numFmtId="0" fontId="7" fillId="2" borderId="34" xfId="0" applyFont="1" applyFill="1" applyBorder="1" applyAlignment="1">
      <alignment horizontal="justify" vertical="top" wrapText="1"/>
    </xf>
    <xf numFmtId="0" fontId="10" fillId="2" borderId="33" xfId="0" applyFont="1" applyFill="1" applyBorder="1" applyAlignment="1">
      <alignment horizontal="justify" vertical="top" wrapText="1"/>
    </xf>
    <xf numFmtId="0" fontId="7" fillId="2" borderId="33" xfId="0" applyFont="1" applyFill="1" applyBorder="1" applyAlignment="1">
      <alignment horizontal="justify" vertical="top" wrapText="1"/>
    </xf>
    <xf numFmtId="0" fontId="6" fillId="2" borderId="0" xfId="0" applyFont="1" applyFill="1" applyAlignment="1">
      <alignment horizontal="justify" vertical="top" wrapText="1"/>
    </xf>
    <xf numFmtId="0" fontId="7" fillId="3" borderId="21" xfId="0" applyFont="1" applyFill="1" applyBorder="1" applyAlignment="1" applyProtection="1">
      <alignment horizontal="justify" vertical="top" wrapText="1"/>
      <protection locked="0"/>
    </xf>
    <xf numFmtId="0" fontId="7" fillId="3" borderId="25" xfId="0" applyFont="1" applyFill="1" applyBorder="1" applyAlignment="1" applyProtection="1">
      <alignment horizontal="justify" vertical="top" wrapText="1"/>
      <protection locked="0"/>
    </xf>
    <xf numFmtId="0" fontId="7" fillId="3" borderId="35" xfId="0" applyFont="1" applyFill="1" applyBorder="1" applyAlignment="1" applyProtection="1">
      <alignment horizontal="justify" vertical="top" wrapText="1"/>
      <protection locked="0"/>
    </xf>
    <xf numFmtId="0" fontId="2" fillId="2" borderId="36" xfId="0" applyFont="1" applyFill="1" applyBorder="1" applyAlignment="1">
      <alignment horizontal="center" vertical="top" wrapText="1"/>
    </xf>
    <xf numFmtId="0" fontId="2" fillId="2" borderId="37" xfId="0" applyFont="1" applyFill="1" applyBorder="1" applyAlignment="1">
      <alignment horizontal="center" vertical="top" wrapText="1"/>
    </xf>
    <xf numFmtId="0" fontId="2" fillId="2" borderId="38" xfId="0" applyFont="1" applyFill="1" applyBorder="1" applyAlignment="1">
      <alignment horizontal="center" vertical="top" wrapText="1"/>
    </xf>
    <xf numFmtId="0" fontId="10" fillId="2" borderId="0" xfId="0" applyFont="1" applyFill="1" applyAlignment="1">
      <alignment horizontal="justify" vertical="top" wrapText="1"/>
    </xf>
    <xf numFmtId="0" fontId="10" fillId="2" borderId="34" xfId="0" applyFont="1" applyFill="1" applyBorder="1" applyAlignment="1">
      <alignment horizontal="justify" vertical="top" wrapText="1"/>
    </xf>
    <xf numFmtId="0" fontId="2" fillId="2" borderId="0" xfId="0" applyFont="1" applyFill="1" applyAlignment="1">
      <alignment horizontal="center" textRotation="90" wrapText="1"/>
    </xf>
    <xf numFmtId="0" fontId="0" fillId="0" borderId="0" xfId="0" applyAlignment="1">
      <alignment horizontal="center" textRotation="90" wrapText="1"/>
    </xf>
    <xf numFmtId="0" fontId="2" fillId="2" borderId="39" xfId="0" applyFont="1" applyFill="1" applyBorder="1" applyAlignment="1">
      <alignment horizontal="justify" vertical="top" wrapText="1"/>
    </xf>
    <xf numFmtId="0" fontId="4" fillId="0" borderId="1" xfId="0" applyFont="1" applyBorder="1" applyAlignment="1" applyProtection="1">
      <alignment horizontal="center" vertical="center"/>
      <protection locked="0"/>
    </xf>
    <xf numFmtId="0" fontId="4" fillId="0" borderId="32" xfId="0" applyFont="1" applyBorder="1" applyAlignment="1" applyProtection="1">
      <alignment horizontal="center" vertical="center"/>
      <protection locked="0"/>
    </xf>
    <xf numFmtId="0" fontId="4" fillId="0" borderId="40" xfId="0" applyFont="1" applyBorder="1" applyAlignment="1" applyProtection="1">
      <alignment horizontal="center"/>
      <protection locked="0"/>
    </xf>
    <xf numFmtId="0" fontId="4" fillId="0" borderId="41" xfId="0" applyFont="1" applyBorder="1" applyAlignment="1" applyProtection="1">
      <alignment horizontal="center"/>
      <protection locked="0"/>
    </xf>
    <xf numFmtId="0" fontId="4" fillId="0" borderId="42" xfId="0" applyFont="1" applyBorder="1" applyAlignment="1" applyProtection="1">
      <alignment horizontal="center"/>
      <protection locked="0"/>
    </xf>
    <xf numFmtId="0" fontId="4" fillId="0" borderId="36" xfId="0" applyFont="1" applyBorder="1" applyAlignment="1" applyProtection="1">
      <alignment horizontal="center"/>
      <protection locked="0"/>
    </xf>
    <xf numFmtId="0" fontId="4" fillId="0" borderId="37" xfId="0" applyFont="1" applyBorder="1" applyAlignment="1" applyProtection="1">
      <alignment horizontal="center"/>
      <protection locked="0"/>
    </xf>
    <xf numFmtId="0" fontId="4" fillId="0" borderId="38" xfId="0" applyFont="1" applyBorder="1" applyAlignment="1" applyProtection="1">
      <alignment horizontal="center"/>
      <protection locked="0"/>
    </xf>
    <xf numFmtId="0" fontId="4" fillId="0" borderId="40" xfId="0" applyFont="1" applyBorder="1" applyAlignment="1" applyProtection="1">
      <alignment horizontal="center" vertical="center" wrapText="1"/>
      <protection locked="0"/>
    </xf>
    <xf numFmtId="0" fontId="4" fillId="0" borderId="41" xfId="0" applyFont="1" applyBorder="1" applyAlignment="1" applyProtection="1">
      <alignment horizontal="center" vertical="center" wrapText="1"/>
      <protection locked="0"/>
    </xf>
    <xf numFmtId="0" fontId="4" fillId="0" borderId="42" xfId="0" applyFont="1" applyBorder="1" applyAlignment="1" applyProtection="1">
      <alignment horizontal="center" vertical="center" wrapText="1"/>
      <protection locked="0"/>
    </xf>
    <xf numFmtId="0" fontId="2" fillId="2" borderId="34" xfId="0" applyFont="1" applyFill="1" applyBorder="1" applyAlignment="1">
      <alignment horizontal="center" textRotation="90" wrapText="1"/>
    </xf>
    <xf numFmtId="0" fontId="0" fillId="0" borderId="34" xfId="0" applyBorder="1" applyAlignment="1">
      <alignment horizontal="center" textRotation="90" wrapText="1"/>
    </xf>
    <xf numFmtId="0" fontId="7" fillId="2" borderId="43" xfId="0" applyFont="1" applyFill="1" applyBorder="1" applyAlignment="1">
      <alignment horizontal="justify" vertical="top" wrapText="1"/>
    </xf>
    <xf numFmtId="0" fontId="7" fillId="2" borderId="44" xfId="0" applyFont="1" applyFill="1" applyBorder="1" applyAlignment="1">
      <alignment horizontal="justify" vertical="top" wrapText="1"/>
    </xf>
    <xf numFmtId="0" fontId="7" fillId="2" borderId="45" xfId="0" applyFont="1" applyFill="1" applyBorder="1" applyAlignment="1">
      <alignment horizontal="justify" vertical="top" wrapText="1"/>
    </xf>
    <xf numFmtId="0" fontId="2" fillId="2" borderId="0" xfId="0" applyFont="1" applyFill="1" applyAlignment="1">
      <alignment horizontal="justify" vertical="top" wrapText="1"/>
    </xf>
    <xf numFmtId="0" fontId="0" fillId="0" borderId="0" xfId="0" applyAlignment="1">
      <alignment vertical="top" wrapText="1"/>
    </xf>
  </cellXfs>
  <cellStyles count="1">
    <cellStyle name="Normale" xfId="0" builtinId="0"/>
  </cellStyles>
  <dxfs count="2">
    <dxf>
      <font>
        <condense val="0"/>
        <extend val="0"/>
        <color indexed="10"/>
      </font>
    </dxf>
    <dxf>
      <font>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I76"/>
  <sheetViews>
    <sheetView tabSelected="1" zoomScale="85" zoomScaleNormal="85" zoomScaleSheetLayoutView="120" zoomScalePageLayoutView="90" workbookViewId="0">
      <selection activeCell="B73" sqref="B73:D73"/>
    </sheetView>
  </sheetViews>
  <sheetFormatPr defaultColWidth="9.28515625" defaultRowHeight="23.25" customHeight="1" x14ac:dyDescent="0.25"/>
  <cols>
    <col min="1" max="1" width="4.28515625" style="2" customWidth="1"/>
    <col min="2" max="2" width="23.28515625" style="2" customWidth="1"/>
    <col min="3" max="3" width="57.28515625" style="2" customWidth="1"/>
    <col min="4" max="4" width="79.7109375" style="2" customWidth="1"/>
    <col min="5" max="5" width="4.28515625" style="2" customWidth="1"/>
    <col min="6" max="41" width="9.28515625" style="2"/>
    <col min="42" max="56" width="9.28515625" style="69"/>
    <col min="57" max="57" width="46.28515625" style="69" customWidth="1"/>
    <col min="58" max="59" width="9.28515625" style="69"/>
    <col min="60" max="60" width="34.5703125" customWidth="1"/>
    <col min="61" max="61" width="8.7109375" customWidth="1"/>
    <col min="62" max="16384" width="9.28515625" style="2"/>
  </cols>
  <sheetData>
    <row r="1" spans="1:59" ht="42.75" customHeight="1" x14ac:dyDescent="0.25">
      <c r="A1" s="1"/>
      <c r="B1" s="70" t="s">
        <v>74</v>
      </c>
      <c r="C1" s="70"/>
      <c r="D1" s="70"/>
      <c r="E1" s="1"/>
      <c r="AP1" s="3" t="s">
        <v>10</v>
      </c>
      <c r="AQ1" s="4">
        <v>43</v>
      </c>
      <c r="AR1" s="4">
        <v>44</v>
      </c>
      <c r="AS1" s="4">
        <v>45</v>
      </c>
      <c r="AT1" s="4">
        <v>46</v>
      </c>
      <c r="AU1" s="4">
        <v>47</v>
      </c>
      <c r="AV1" s="4">
        <v>48</v>
      </c>
      <c r="AW1" s="4">
        <v>49</v>
      </c>
      <c r="AX1" s="4">
        <v>50</v>
      </c>
      <c r="AY1" s="4">
        <v>51</v>
      </c>
      <c r="AZ1" s="4">
        <v>52</v>
      </c>
      <c r="BA1" s="4">
        <v>53</v>
      </c>
      <c r="BB1" s="4">
        <v>54</v>
      </c>
      <c r="BC1" s="4">
        <v>55</v>
      </c>
      <c r="BD1" s="4">
        <v>56</v>
      </c>
      <c r="BE1" s="4">
        <v>57</v>
      </c>
      <c r="BF1" s="4">
        <v>58</v>
      </c>
      <c r="BG1" s="4">
        <v>59</v>
      </c>
    </row>
    <row r="2" spans="1:59" ht="58.15" customHeight="1" x14ac:dyDescent="0.25">
      <c r="A2" s="1"/>
      <c r="B2" s="104" t="s">
        <v>66</v>
      </c>
      <c r="C2" s="105"/>
      <c r="D2" s="105"/>
      <c r="E2" s="1"/>
      <c r="AP2" s="5"/>
      <c r="AQ2" s="5"/>
      <c r="AR2" s="5"/>
      <c r="AS2" s="5"/>
      <c r="AT2" s="5"/>
      <c r="AU2" s="5"/>
      <c r="AV2" s="5"/>
      <c r="AW2" s="5"/>
      <c r="AX2" s="5"/>
      <c r="AY2" s="5"/>
      <c r="AZ2" s="5"/>
      <c r="BA2" s="5"/>
      <c r="BB2" s="5"/>
      <c r="BC2" s="6"/>
      <c r="BD2" s="5"/>
      <c r="BE2" s="5"/>
      <c r="BF2" s="5"/>
      <c r="BG2" s="5"/>
    </row>
    <row r="3" spans="1:59" ht="46.5" customHeight="1" thickBot="1" x14ac:dyDescent="0.3">
      <c r="A3" s="7"/>
      <c r="B3" s="76" t="s">
        <v>67</v>
      </c>
      <c r="C3" s="76"/>
      <c r="D3" s="76"/>
      <c r="E3" s="1"/>
      <c r="AP3" s="5"/>
      <c r="AQ3" s="5"/>
      <c r="AR3" s="5"/>
      <c r="AS3" s="5"/>
      <c r="AT3" s="5"/>
      <c r="AU3" s="5"/>
      <c r="AV3" s="5"/>
      <c r="AW3" s="5"/>
      <c r="AX3" s="5"/>
      <c r="AY3" s="5"/>
      <c r="AZ3" s="5"/>
      <c r="BA3" s="5"/>
      <c r="BB3" s="5"/>
      <c r="BC3" s="5"/>
      <c r="BD3" s="5"/>
      <c r="BE3" s="5"/>
      <c r="BF3" s="5"/>
      <c r="BG3" s="5"/>
    </row>
    <row r="4" spans="1:59" ht="52.5" customHeight="1" thickBot="1" x14ac:dyDescent="0.3">
      <c r="A4" s="85" t="s">
        <v>73</v>
      </c>
      <c r="B4" s="87" t="s">
        <v>75</v>
      </c>
      <c r="C4" s="87"/>
      <c r="D4" s="87"/>
      <c r="E4" s="1"/>
      <c r="AP4" s="8"/>
      <c r="AQ4" s="96" t="s">
        <v>11</v>
      </c>
      <c r="AR4" s="97"/>
      <c r="AS4" s="97"/>
      <c r="AT4" s="98"/>
      <c r="AU4" s="88" t="s">
        <v>12</v>
      </c>
      <c r="AV4" s="90" t="s">
        <v>13</v>
      </c>
      <c r="AW4" s="91"/>
      <c r="AX4" s="91"/>
      <c r="AY4" s="92"/>
      <c r="AZ4" s="93" t="s">
        <v>14</v>
      </c>
      <c r="BA4" s="94"/>
      <c r="BB4" s="94"/>
      <c r="BC4" s="95"/>
      <c r="BD4" s="90" t="s">
        <v>15</v>
      </c>
      <c r="BE4" s="91"/>
      <c r="BF4" s="91"/>
      <c r="BG4" s="92"/>
    </row>
    <row r="5" spans="1:59" ht="15" customHeight="1" thickBot="1" x14ac:dyDescent="0.3">
      <c r="A5" s="86"/>
      <c r="B5" s="80" t="s">
        <v>0</v>
      </c>
      <c r="C5" s="81"/>
      <c r="D5" s="82"/>
      <c r="E5" s="1"/>
      <c r="AP5" s="8"/>
      <c r="AQ5" s="10" t="s">
        <v>16</v>
      </c>
      <c r="AR5" s="11" t="s">
        <v>17</v>
      </c>
      <c r="AS5" s="11" t="s">
        <v>18</v>
      </c>
      <c r="AT5" s="12" t="s">
        <v>19</v>
      </c>
      <c r="AU5" s="89"/>
      <c r="AV5" s="13">
        <v>2</v>
      </c>
      <c r="AW5" s="14">
        <v>3</v>
      </c>
      <c r="AX5" s="14">
        <v>4</v>
      </c>
      <c r="AY5" s="15">
        <v>5</v>
      </c>
      <c r="AZ5" s="16">
        <v>2</v>
      </c>
      <c r="BA5" s="14">
        <v>3</v>
      </c>
      <c r="BB5" s="14">
        <v>4</v>
      </c>
      <c r="BC5" s="17">
        <v>5</v>
      </c>
      <c r="BD5" s="13">
        <v>2</v>
      </c>
      <c r="BE5" s="14">
        <v>3</v>
      </c>
      <c r="BF5" s="14">
        <v>4</v>
      </c>
      <c r="BG5" s="17">
        <v>5</v>
      </c>
    </row>
    <row r="6" spans="1:59" ht="25.9" customHeight="1" x14ac:dyDescent="0.25">
      <c r="A6" s="86"/>
      <c r="B6" s="75" t="s">
        <v>76</v>
      </c>
      <c r="C6" s="72"/>
      <c r="D6" s="73"/>
      <c r="E6" s="1"/>
      <c r="AP6" s="18"/>
      <c r="AQ6" s="19"/>
      <c r="AR6" s="20"/>
      <c r="AS6" s="20"/>
      <c r="AT6" s="21"/>
      <c r="AU6" s="22"/>
      <c r="AV6" s="23"/>
      <c r="AW6" s="24"/>
      <c r="AX6" s="24"/>
      <c r="AY6" s="25"/>
      <c r="AZ6" s="23"/>
      <c r="BA6" s="24"/>
      <c r="BB6" s="24"/>
      <c r="BC6" s="26"/>
      <c r="BD6" s="27"/>
      <c r="BE6" s="28"/>
      <c r="BF6" s="28"/>
      <c r="BG6" s="29"/>
    </row>
    <row r="7" spans="1:59" ht="28.15" customHeight="1" thickBot="1" x14ac:dyDescent="0.3">
      <c r="A7" s="86"/>
      <c r="B7" s="77"/>
      <c r="C7" s="78"/>
      <c r="D7" s="79"/>
      <c r="E7" s="1"/>
      <c r="AP7" s="30"/>
      <c r="AQ7" s="31"/>
      <c r="AR7" s="32"/>
      <c r="AS7" s="32"/>
      <c r="AT7" s="33"/>
      <c r="AU7" s="34"/>
      <c r="AV7" s="35"/>
      <c r="AW7" s="36"/>
      <c r="AX7" s="36"/>
      <c r="AY7" s="37"/>
      <c r="AZ7" s="35"/>
      <c r="BA7" s="36"/>
      <c r="BB7" s="36"/>
      <c r="BC7" s="38"/>
      <c r="BD7" s="39"/>
      <c r="BE7" s="40"/>
      <c r="BF7" s="40"/>
      <c r="BG7" s="41"/>
    </row>
    <row r="8" spans="1:59" ht="15" customHeight="1" x14ac:dyDescent="0.25">
      <c r="A8" s="86"/>
      <c r="B8" s="80" t="s">
        <v>1</v>
      </c>
      <c r="C8" s="81"/>
      <c r="D8" s="82"/>
      <c r="E8" s="1"/>
      <c r="AP8" s="30"/>
      <c r="AQ8" s="31"/>
      <c r="AR8" s="32"/>
      <c r="AS8" s="32"/>
      <c r="AT8" s="33"/>
      <c r="AU8" s="34"/>
      <c r="AV8" s="35"/>
      <c r="AW8" s="36"/>
      <c r="AX8" s="36"/>
      <c r="AY8" s="37"/>
      <c r="AZ8" s="35"/>
      <c r="BA8" s="36"/>
      <c r="BB8" s="36"/>
      <c r="BC8" s="38"/>
      <c r="BD8" s="39"/>
      <c r="BE8" s="40"/>
      <c r="BF8" s="40"/>
      <c r="BG8" s="41"/>
    </row>
    <row r="9" spans="1:59" ht="37.5" customHeight="1" x14ac:dyDescent="0.25">
      <c r="A9" s="86"/>
      <c r="B9" s="75" t="s">
        <v>20</v>
      </c>
      <c r="C9" s="72"/>
      <c r="D9" s="73"/>
      <c r="E9" s="1"/>
      <c r="AP9" s="30"/>
      <c r="AQ9" s="31"/>
      <c r="AR9" s="32"/>
      <c r="AS9" s="32"/>
      <c r="AT9" s="33"/>
      <c r="AU9" s="34"/>
      <c r="AV9" s="35"/>
      <c r="AW9" s="36"/>
      <c r="AX9" s="36"/>
      <c r="AY9" s="37"/>
      <c r="AZ9" s="35"/>
      <c r="BA9" s="36"/>
      <c r="BB9" s="36"/>
      <c r="BC9" s="38"/>
      <c r="BD9" s="39"/>
      <c r="BE9" s="40"/>
      <c r="BF9" s="40"/>
      <c r="BG9" s="41"/>
    </row>
    <row r="10" spans="1:59" ht="15" customHeight="1" x14ac:dyDescent="0.25">
      <c r="A10" s="86"/>
      <c r="B10" s="75" t="s">
        <v>21</v>
      </c>
      <c r="C10" s="72"/>
      <c r="D10" s="73"/>
      <c r="E10" s="1"/>
      <c r="AP10" s="30"/>
      <c r="AQ10" s="31"/>
      <c r="AR10" s="32"/>
      <c r="AS10" s="32"/>
      <c r="AT10" s="33"/>
      <c r="AU10" s="34"/>
      <c r="AV10" s="35"/>
      <c r="AW10" s="36"/>
      <c r="AX10" s="36"/>
      <c r="AY10" s="37"/>
      <c r="AZ10" s="35"/>
      <c r="BA10" s="36"/>
      <c r="BB10" s="36"/>
      <c r="BC10" s="38"/>
      <c r="BD10" s="39"/>
      <c r="BE10" s="40"/>
      <c r="BF10" s="40"/>
      <c r="BG10" s="41"/>
    </row>
    <row r="11" spans="1:59" ht="138.75" customHeight="1" thickBot="1" x14ac:dyDescent="0.3">
      <c r="A11" s="86"/>
      <c r="B11" s="77"/>
      <c r="C11" s="78"/>
      <c r="D11" s="79"/>
      <c r="E11" s="1"/>
      <c r="AP11" s="30"/>
      <c r="AQ11" s="31"/>
      <c r="AR11" s="32"/>
      <c r="AS11" s="32"/>
      <c r="AT11" s="33"/>
      <c r="AU11" s="34"/>
      <c r="AV11" s="35"/>
      <c r="AW11" s="36"/>
      <c r="AX11" s="36"/>
      <c r="AY11" s="37"/>
      <c r="AZ11" s="35"/>
      <c r="BA11" s="36"/>
      <c r="BB11" s="36"/>
      <c r="BC11" s="38"/>
      <c r="BD11" s="39"/>
      <c r="BE11" s="40"/>
      <c r="BF11" s="40"/>
      <c r="BG11" s="41"/>
    </row>
    <row r="12" spans="1:59" ht="15" customHeight="1" x14ac:dyDescent="0.25">
      <c r="A12" s="86"/>
      <c r="B12" s="80" t="s">
        <v>2</v>
      </c>
      <c r="C12" s="81"/>
      <c r="D12" s="82"/>
      <c r="E12" s="1"/>
      <c r="AP12" s="30"/>
      <c r="AQ12" s="31"/>
      <c r="AR12" s="32"/>
      <c r="AS12" s="32"/>
      <c r="AT12" s="33"/>
      <c r="AU12" s="34"/>
      <c r="AV12" s="35"/>
      <c r="AW12" s="36"/>
      <c r="AX12" s="36"/>
      <c r="AY12" s="37"/>
      <c r="AZ12" s="35"/>
      <c r="BA12" s="36"/>
      <c r="BB12" s="36"/>
      <c r="BC12" s="38"/>
      <c r="BD12" s="39"/>
      <c r="BE12" s="40"/>
      <c r="BF12" s="40"/>
      <c r="BG12" s="41"/>
    </row>
    <row r="13" spans="1:59" ht="26.25" customHeight="1" thickBot="1" x14ac:dyDescent="0.3">
      <c r="A13" s="86"/>
      <c r="B13" s="75" t="s">
        <v>77</v>
      </c>
      <c r="C13" s="72"/>
      <c r="D13" s="73"/>
      <c r="E13" s="1"/>
      <c r="AP13" s="42"/>
      <c r="AQ13" s="43"/>
      <c r="AR13" s="44"/>
      <c r="AS13" s="44"/>
      <c r="AT13" s="45"/>
      <c r="AU13" s="46"/>
      <c r="AV13" s="47"/>
      <c r="AW13" s="48"/>
      <c r="AX13" s="48"/>
      <c r="AY13" s="49"/>
      <c r="AZ13" s="47"/>
      <c r="BA13" s="48"/>
      <c r="BB13" s="48"/>
      <c r="BC13" s="50"/>
      <c r="BD13" s="51"/>
      <c r="BE13" s="52"/>
      <c r="BF13" s="52"/>
      <c r="BG13" s="53"/>
    </row>
    <row r="14" spans="1:59" ht="81.400000000000006" customHeight="1" thickBot="1" x14ac:dyDescent="0.3">
      <c r="A14" s="86"/>
      <c r="B14" s="77"/>
      <c r="C14" s="78"/>
      <c r="D14" s="79"/>
      <c r="E14" s="1"/>
      <c r="AP14" s="54" t="s">
        <v>22</v>
      </c>
      <c r="AQ14" s="55" t="e">
        <f ca="1">INDIRECT(ADDRESS(2,4,1,1,CONCATENATE(AP14," ",AQ5)))/2</f>
        <v>#REF!</v>
      </c>
      <c r="AR14" s="56" t="e">
        <f ca="1">INDIRECT(ADDRESS(2,4,1,1,CONCATENATE(AP14," ",AR5)))/3</f>
        <v>#REF!</v>
      </c>
      <c r="AS14" s="56" t="e">
        <f ca="1">INDIRECT(ADDRESS(2,4,1,1,CONCATENATE(AP14," ",AS5)))/4</f>
        <v>#REF!</v>
      </c>
      <c r="AT14" s="56" t="e">
        <f ca="1">INDIRECT(ADDRESS(2,4,1,1,CONCATENATE(AP14," ",AT5)))/5</f>
        <v>#REF!</v>
      </c>
      <c r="AU14" s="57">
        <v>0</v>
      </c>
      <c r="AV14" s="58" t="b">
        <f ca="1">AND(ISERROR(AQ14),AU14&gt;1)</f>
        <v>0</v>
      </c>
      <c r="AW14" s="59" t="b">
        <f ca="1">AND(ISERROR(AR14),AU14&gt;2)</f>
        <v>0</v>
      </c>
      <c r="AX14" s="59" t="b">
        <f ca="1">AND(ISERROR(AS14),AU14&gt;3)</f>
        <v>0</v>
      </c>
      <c r="AY14" s="59" t="b">
        <f ca="1">AND(ISERROR(AT14),AU14&gt;4)</f>
        <v>0</v>
      </c>
      <c r="AZ14" s="60" t="b">
        <f ca="1">+AND(NOT(ISERROR(AQ14)),AU14&lt;2)</f>
        <v>0</v>
      </c>
      <c r="BA14" s="59" t="b">
        <f ca="1">+AND(NOT(ISERROR(AR14)),AU14&lt;3)</f>
        <v>0</v>
      </c>
      <c r="BB14" s="59" t="b">
        <f ca="1">+AND(NOT(ISERROR(AS14)),AU14&lt;4)</f>
        <v>0</v>
      </c>
      <c r="BC14" s="59" t="b">
        <f ca="1">+AND(NOT(ISERROR(AT14)),AU14&lt;5)</f>
        <v>0</v>
      </c>
      <c r="BD14" s="61" t="str">
        <f>CONCATENATE($AP14," ",AQ$5)</f>
        <v>Template for BAT candidates (2)</v>
      </c>
      <c r="BE14" s="62" t="str">
        <f>CONCATENATE($AP14," ",AR$5)</f>
        <v>Template for BAT candidates (3)</v>
      </c>
      <c r="BF14" s="62" t="str">
        <f>CONCATENATE($AP14," ",AS$5)</f>
        <v>Template for BAT candidates (4)</v>
      </c>
      <c r="BG14" s="63" t="str">
        <f>CONCATENATE($AP14," ",AT$5)</f>
        <v>Template for BAT candidates (5)</v>
      </c>
    </row>
    <row r="15" spans="1:59" ht="15" customHeight="1" thickBot="1" x14ac:dyDescent="0.3">
      <c r="A15" s="7"/>
      <c r="B15" s="80" t="s">
        <v>3</v>
      </c>
      <c r="C15" s="81"/>
      <c r="D15" s="82"/>
      <c r="E15" s="1"/>
      <c r="AP15" s="64"/>
      <c r="AQ15" s="64"/>
      <c r="AR15" s="64"/>
      <c r="AS15" s="64"/>
      <c r="AT15" s="64"/>
      <c r="AU15" s="64"/>
      <c r="AV15" s="64"/>
      <c r="AW15" s="64"/>
      <c r="AX15" s="64"/>
      <c r="AY15" s="64"/>
      <c r="AZ15" s="64"/>
      <c r="BA15" s="64"/>
      <c r="BB15" s="64"/>
      <c r="BC15" s="64"/>
      <c r="BD15" s="64"/>
      <c r="BE15" s="64"/>
      <c r="BF15" s="8"/>
      <c r="BG15" s="8"/>
    </row>
    <row r="16" spans="1:59" ht="26.25" customHeight="1" thickBot="1" x14ac:dyDescent="0.3">
      <c r="A16" s="7"/>
      <c r="B16" s="75" t="s">
        <v>23</v>
      </c>
      <c r="C16" s="72"/>
      <c r="D16" s="73"/>
      <c r="E16" s="1"/>
      <c r="AP16" s="8"/>
      <c r="AQ16" s="10" t="s">
        <v>16</v>
      </c>
      <c r="AR16" s="11" t="s">
        <v>17</v>
      </c>
      <c r="AS16" s="11" t="s">
        <v>18</v>
      </c>
      <c r="AT16" s="12" t="s">
        <v>19</v>
      </c>
      <c r="AU16" s="11" t="s">
        <v>24</v>
      </c>
      <c r="AV16" s="12" t="s">
        <v>25</v>
      </c>
      <c r="AW16" s="11" t="s">
        <v>26</v>
      </c>
      <c r="AX16" s="12" t="s">
        <v>27</v>
      </c>
      <c r="AY16" s="11"/>
      <c r="AZ16" s="12"/>
      <c r="BA16" s="11"/>
      <c r="BB16" s="8"/>
      <c r="BC16" s="65"/>
      <c r="BD16" s="8"/>
      <c r="BE16" s="8"/>
      <c r="BF16" s="64"/>
      <c r="BG16" s="64"/>
    </row>
    <row r="17" spans="1:59" ht="15" customHeight="1" thickBot="1" x14ac:dyDescent="0.3">
      <c r="A17" s="7"/>
      <c r="B17" s="74" t="s">
        <v>28</v>
      </c>
      <c r="C17" s="83"/>
      <c r="D17" s="84"/>
      <c r="E17" s="1"/>
      <c r="AO17" s="66"/>
      <c r="AP17" s="54" t="s">
        <v>22</v>
      </c>
      <c r="AQ17" s="55" t="e">
        <f ca="1">INDIRECT(ADDRESS(2,4,1,1,CONCATENATE(AP17," ",AQ16)))/2</f>
        <v>#REF!</v>
      </c>
      <c r="AR17" s="56" t="e">
        <f ca="1">INDIRECT(ADDRESS(2,4,1,1,CONCATENATE(AP17," ",AR16)))/3</f>
        <v>#REF!</v>
      </c>
      <c r="AS17" s="56" t="e">
        <f ca="1">INDIRECT(ADDRESS(2,4,1,1,CONCATENATE(AP17," ",AS16)))/4</f>
        <v>#REF!</v>
      </c>
      <c r="AT17" s="56" t="e">
        <f ca="1">INDIRECT(ADDRESS(2,4,1,1,CONCATENATE($AP$17," ",AT16)))/5</f>
        <v>#REF!</v>
      </c>
      <c r="AU17" s="56" t="e">
        <f ca="1">INDIRECT(ADDRESS(2,4,1,1,CONCATENATE($AP$17," ",AU16)))/6</f>
        <v>#REF!</v>
      </c>
      <c r="AV17" s="56" t="e">
        <f ca="1">INDIRECT(ADDRESS(2,4,1,1,CONCATENATE($AP$17," ",AV16)))/7</f>
        <v>#REF!</v>
      </c>
      <c r="AW17" s="56" t="e">
        <f ca="1">INDIRECT(ADDRESS(2,4,1,1,CONCATENATE($AP$17," ",AW16)))/8</f>
        <v>#REF!</v>
      </c>
      <c r="AX17" s="56" t="e">
        <f ca="1">INDIRECT(ADDRESS(2,4,1,1,CONCATENATE($AP$17," ",AX16)))/9</f>
        <v>#REF!</v>
      </c>
      <c r="AY17" s="56"/>
      <c r="AZ17" s="56"/>
      <c r="BA17" s="56"/>
      <c r="BB17" s="64"/>
      <c r="BC17" s="64"/>
      <c r="BD17" s="64"/>
      <c r="BE17" s="64"/>
      <c r="BF17" s="64"/>
      <c r="BG17" s="64"/>
    </row>
    <row r="18" spans="1:59" ht="15" customHeight="1" thickBot="1" x14ac:dyDescent="0.3">
      <c r="A18" s="7"/>
      <c r="B18" s="71" t="s">
        <v>29</v>
      </c>
      <c r="C18" s="72"/>
      <c r="D18" s="73"/>
      <c r="E18" s="1"/>
      <c r="AP18" s="9" t="s">
        <v>12</v>
      </c>
      <c r="AQ18" s="57">
        <v>0</v>
      </c>
      <c r="AR18" s="64"/>
      <c r="AS18" s="64"/>
      <c r="AT18" s="64"/>
      <c r="AU18" s="64"/>
      <c r="AV18" s="64"/>
      <c r="AW18" s="64"/>
      <c r="AX18" s="64"/>
      <c r="AY18" s="64"/>
      <c r="AZ18" s="64"/>
      <c r="BA18" s="64"/>
      <c r="BB18" s="64"/>
      <c r="BC18" s="64"/>
      <c r="BD18" s="64"/>
      <c r="BE18" s="64">
        <v>4</v>
      </c>
      <c r="BF18" s="64"/>
      <c r="BG18" s="64"/>
    </row>
    <row r="19" spans="1:59" ht="15" customHeight="1" thickBot="1" x14ac:dyDescent="0.3">
      <c r="A19" s="7"/>
      <c r="B19" s="71" t="s">
        <v>30</v>
      </c>
      <c r="C19" s="72"/>
      <c r="D19" s="73"/>
      <c r="E19" s="1"/>
      <c r="AP19" s="67" t="s">
        <v>13</v>
      </c>
      <c r="AQ19" s="58" t="b">
        <f ca="1">AND(ISERROR(AQ17),AQ18&gt;1)</f>
        <v>0</v>
      </c>
      <c r="AR19" s="59" t="b">
        <f ca="1">AND(ISERROR(AR17),AQ18&gt;2)</f>
        <v>0</v>
      </c>
      <c r="AS19" s="59" t="b">
        <f ca="1">AND(ISERROR(AS17),AQ18&gt;3)</f>
        <v>0</v>
      </c>
      <c r="AT19" s="59" t="b">
        <f ca="1">AND(ISERROR(AT17),$AQ$18&gt;4)</f>
        <v>0</v>
      </c>
      <c r="AU19" s="59" t="b">
        <f ca="1">AND(ISERROR(AU17),$AQ$18&gt;5)</f>
        <v>0</v>
      </c>
      <c r="AV19" s="59" t="b">
        <f ca="1">AND(ISERROR(AV17),$AQ$18&gt;6)</f>
        <v>0</v>
      </c>
      <c r="AW19" s="59" t="b">
        <f ca="1">AND(ISERROR(AW17),$AQ$18&gt;7)</f>
        <v>0</v>
      </c>
      <c r="AX19" s="59" t="b">
        <f ca="1">AND(ISERROR(AX17),$AQ$18&gt;8)</f>
        <v>0</v>
      </c>
      <c r="AY19" s="59"/>
      <c r="AZ19" s="59"/>
      <c r="BA19" s="59"/>
      <c r="BB19" s="64"/>
      <c r="BC19" s="64"/>
      <c r="BD19" s="64"/>
      <c r="BE19" s="64"/>
      <c r="BF19" s="64"/>
      <c r="BG19" s="64"/>
    </row>
    <row r="20" spans="1:59" ht="15" customHeight="1" thickBot="1" x14ac:dyDescent="0.3">
      <c r="A20" s="7"/>
      <c r="B20" s="71" t="s">
        <v>31</v>
      </c>
      <c r="C20" s="72"/>
      <c r="D20" s="73"/>
      <c r="E20" s="1"/>
      <c r="AP20" s="68" t="s">
        <v>14</v>
      </c>
      <c r="AQ20" s="60" t="b">
        <f ca="1">+AND(NOT(ISERROR(AQ17)),AQ18&lt;2)</f>
        <v>0</v>
      </c>
      <c r="AR20" s="59" t="b">
        <f ca="1">+AND(NOT(ISERROR(AR17)),AQ18&lt;3)</f>
        <v>0</v>
      </c>
      <c r="AS20" s="59" t="b">
        <f ca="1">+AND(NOT(ISERROR(AS17)),AQ18&lt;4)</f>
        <v>0</v>
      </c>
      <c r="AT20" s="59" t="b">
        <f ca="1">+AND(NOT(ISERROR(AT17)),$AQ$18&lt;5)</f>
        <v>0</v>
      </c>
      <c r="AU20" s="59" t="b">
        <f ca="1">+AND(NOT(ISERROR(AU17)),$AQ$18&lt;6)</f>
        <v>0</v>
      </c>
      <c r="AV20" s="59" t="b">
        <f ca="1">+AND(NOT(ISERROR(AV17)),$AQ$18&lt;7)</f>
        <v>0</v>
      </c>
      <c r="AW20" s="59" t="b">
        <f ca="1">+AND(NOT(ISERROR(AW17)),$AQ$18&lt;8)</f>
        <v>0</v>
      </c>
      <c r="AX20" s="59" t="b">
        <f ca="1">+AND(NOT(ISERROR(AX17)),$AQ$18&lt;9)</f>
        <v>0</v>
      </c>
      <c r="AY20" s="59"/>
      <c r="AZ20" s="59"/>
      <c r="BA20" s="59"/>
      <c r="BB20" s="64"/>
      <c r="BC20" s="64"/>
      <c r="BD20" s="64"/>
      <c r="BE20" s="64"/>
      <c r="BF20" s="64"/>
      <c r="BG20" s="64"/>
    </row>
    <row r="21" spans="1:59" ht="26.25" customHeight="1" thickBot="1" x14ac:dyDescent="0.3">
      <c r="A21" s="7"/>
      <c r="B21" s="71" t="s">
        <v>32</v>
      </c>
      <c r="C21" s="72"/>
      <c r="D21" s="73"/>
      <c r="E21" s="1"/>
      <c r="AP21" s="68" t="s">
        <v>15</v>
      </c>
      <c r="AQ21" s="61" t="str">
        <f t="shared" ref="AQ21:AX21" si="0">CONCATENATE($AP17," ",AQ$16)</f>
        <v>Template for BAT candidates (2)</v>
      </c>
      <c r="AR21" s="62" t="str">
        <f t="shared" si="0"/>
        <v>Template for BAT candidates (3)</v>
      </c>
      <c r="AS21" s="62" t="str">
        <f t="shared" si="0"/>
        <v>Template for BAT candidates (4)</v>
      </c>
      <c r="AT21" s="63" t="str">
        <f t="shared" si="0"/>
        <v>Template for BAT candidates (5)</v>
      </c>
      <c r="AU21" s="63" t="str">
        <f t="shared" si="0"/>
        <v>Template for BAT candidates (6)</v>
      </c>
      <c r="AV21" s="63" t="str">
        <f t="shared" si="0"/>
        <v>Template for BAT candidates (7)</v>
      </c>
      <c r="AW21" s="63" t="str">
        <f t="shared" si="0"/>
        <v>Template for BAT candidates (8)</v>
      </c>
      <c r="AX21" s="63" t="str">
        <f t="shared" si="0"/>
        <v>Template for BAT candidates (9)</v>
      </c>
      <c r="AY21" s="63"/>
      <c r="AZ21" s="63"/>
      <c r="BA21" s="63"/>
      <c r="BB21" s="64"/>
      <c r="BC21" s="64"/>
      <c r="BD21" s="64"/>
      <c r="BE21" s="64"/>
      <c r="BF21" s="64"/>
      <c r="BG21" s="64"/>
    </row>
    <row r="22" spans="1:59" ht="15" customHeight="1" x14ac:dyDescent="0.25">
      <c r="A22" s="7"/>
      <c r="B22" s="71" t="s">
        <v>33</v>
      </c>
      <c r="C22" s="72"/>
      <c r="D22" s="73"/>
      <c r="E22" s="1"/>
    </row>
    <row r="23" spans="1:59" ht="15" customHeight="1" x14ac:dyDescent="0.25">
      <c r="A23" s="7"/>
      <c r="B23" s="74" t="s">
        <v>4</v>
      </c>
      <c r="C23" s="72"/>
      <c r="D23" s="73"/>
      <c r="E23" s="1"/>
    </row>
    <row r="24" spans="1:59" ht="15" customHeight="1" x14ac:dyDescent="0.25">
      <c r="A24" s="7"/>
      <c r="B24" s="71" t="s">
        <v>34</v>
      </c>
      <c r="C24" s="72"/>
      <c r="D24" s="73"/>
      <c r="E24" s="1"/>
    </row>
    <row r="25" spans="1:59" ht="15" customHeight="1" x14ac:dyDescent="0.25">
      <c r="A25" s="7"/>
      <c r="B25" s="74" t="s">
        <v>35</v>
      </c>
      <c r="C25" s="83"/>
      <c r="D25" s="84"/>
      <c r="E25" s="1"/>
    </row>
    <row r="26" spans="1:59" ht="15" customHeight="1" x14ac:dyDescent="0.25">
      <c r="A26" s="7"/>
      <c r="B26" s="71" t="s">
        <v>36</v>
      </c>
      <c r="C26" s="72"/>
      <c r="D26" s="73"/>
      <c r="E26" s="1"/>
    </row>
    <row r="27" spans="1:59" ht="15" customHeight="1" x14ac:dyDescent="0.25">
      <c r="A27" s="7"/>
      <c r="B27" s="74" t="s">
        <v>5</v>
      </c>
      <c r="C27" s="72"/>
      <c r="D27" s="73"/>
      <c r="E27" s="1"/>
    </row>
    <row r="28" spans="1:59" ht="15" customHeight="1" x14ac:dyDescent="0.25">
      <c r="A28" s="7"/>
      <c r="B28" s="71" t="s">
        <v>37</v>
      </c>
      <c r="C28" s="72"/>
      <c r="D28" s="73"/>
      <c r="E28" s="1"/>
    </row>
    <row r="29" spans="1:59" ht="15" customHeight="1" x14ac:dyDescent="0.25">
      <c r="A29" s="99" t="s">
        <v>72</v>
      </c>
      <c r="B29" s="71" t="s">
        <v>38</v>
      </c>
      <c r="C29" s="72"/>
      <c r="D29" s="73"/>
      <c r="E29" s="1"/>
    </row>
    <row r="30" spans="1:59" ht="15" customHeight="1" x14ac:dyDescent="0.25">
      <c r="A30" s="99"/>
      <c r="B30" s="71" t="s">
        <v>39</v>
      </c>
      <c r="C30" s="72"/>
      <c r="D30" s="73"/>
      <c r="E30" s="1"/>
    </row>
    <row r="31" spans="1:59" ht="15" customHeight="1" x14ac:dyDescent="0.25">
      <c r="A31" s="99"/>
      <c r="B31" s="71" t="s">
        <v>40</v>
      </c>
      <c r="C31" s="72"/>
      <c r="D31" s="73"/>
      <c r="E31" s="1"/>
    </row>
    <row r="32" spans="1:59" ht="15" customHeight="1" x14ac:dyDescent="0.25">
      <c r="A32" s="99"/>
      <c r="B32" s="71" t="s">
        <v>41</v>
      </c>
      <c r="C32" s="72"/>
      <c r="D32" s="73"/>
      <c r="E32" s="1"/>
    </row>
    <row r="33" spans="1:5" ht="15" customHeight="1" x14ac:dyDescent="0.25">
      <c r="A33" s="99"/>
      <c r="B33" s="71" t="s">
        <v>42</v>
      </c>
      <c r="C33" s="72"/>
      <c r="D33" s="73"/>
      <c r="E33" s="1"/>
    </row>
    <row r="34" spans="1:5" ht="15" customHeight="1" x14ac:dyDescent="0.25">
      <c r="A34" s="99"/>
      <c r="B34" s="71" t="s">
        <v>43</v>
      </c>
      <c r="C34" s="72"/>
      <c r="D34" s="73"/>
      <c r="E34" s="1"/>
    </row>
    <row r="35" spans="1:5" ht="15" customHeight="1" x14ac:dyDescent="0.25">
      <c r="A35" s="99"/>
      <c r="B35" s="71" t="s">
        <v>44</v>
      </c>
      <c r="C35" s="72"/>
      <c r="D35" s="73"/>
      <c r="E35" s="1"/>
    </row>
    <row r="36" spans="1:5" ht="15" customHeight="1" x14ac:dyDescent="0.25">
      <c r="A36" s="99"/>
      <c r="B36" s="71" t="s">
        <v>45</v>
      </c>
      <c r="C36" s="72"/>
      <c r="D36" s="73"/>
      <c r="E36" s="1"/>
    </row>
    <row r="37" spans="1:5" ht="15" customHeight="1" x14ac:dyDescent="0.25">
      <c r="A37" s="99"/>
      <c r="B37" s="75" t="s">
        <v>46</v>
      </c>
      <c r="C37" s="72"/>
      <c r="D37" s="73"/>
      <c r="E37" s="1"/>
    </row>
    <row r="38" spans="1:5" ht="250.15" customHeight="1" thickBot="1" x14ac:dyDescent="0.3">
      <c r="A38" s="99"/>
      <c r="B38" s="77"/>
      <c r="C38" s="78"/>
      <c r="D38" s="79"/>
      <c r="E38" s="1"/>
    </row>
    <row r="39" spans="1:5" ht="15" customHeight="1" x14ac:dyDescent="0.25">
      <c r="A39" s="7"/>
      <c r="B39" s="80" t="s">
        <v>47</v>
      </c>
      <c r="C39" s="81"/>
      <c r="D39" s="82"/>
      <c r="E39" s="1"/>
    </row>
    <row r="40" spans="1:5" ht="37.5" customHeight="1" x14ac:dyDescent="0.25">
      <c r="A40" s="7"/>
      <c r="B40" s="75" t="s">
        <v>78</v>
      </c>
      <c r="C40" s="72"/>
      <c r="D40" s="73"/>
      <c r="E40" s="1"/>
    </row>
    <row r="41" spans="1:5" ht="56.25" customHeight="1" thickBot="1" x14ac:dyDescent="0.3">
      <c r="A41" s="7"/>
      <c r="B41" s="77"/>
      <c r="C41" s="78"/>
      <c r="D41" s="79"/>
      <c r="E41" s="1"/>
    </row>
    <row r="42" spans="1:5" ht="15" x14ac:dyDescent="0.25">
      <c r="A42" s="7"/>
      <c r="B42" s="80" t="s">
        <v>6</v>
      </c>
      <c r="C42" s="81"/>
      <c r="D42" s="82"/>
      <c r="E42" s="1"/>
    </row>
    <row r="43" spans="1:5" ht="26.25" customHeight="1" x14ac:dyDescent="0.25">
      <c r="A43" s="7"/>
      <c r="B43" s="75" t="s">
        <v>79</v>
      </c>
      <c r="C43" s="72"/>
      <c r="D43" s="73"/>
      <c r="E43" s="1"/>
    </row>
    <row r="44" spans="1:5" ht="56.25" customHeight="1" thickBot="1" x14ac:dyDescent="0.3">
      <c r="A44" s="7"/>
      <c r="B44" s="77"/>
      <c r="C44" s="78"/>
      <c r="D44" s="79"/>
      <c r="E44" s="1"/>
    </row>
    <row r="45" spans="1:5" ht="15" customHeight="1" x14ac:dyDescent="0.25">
      <c r="A45" s="7"/>
      <c r="B45" s="80" t="s">
        <v>7</v>
      </c>
      <c r="C45" s="81"/>
      <c r="D45" s="82"/>
      <c r="E45" s="1"/>
    </row>
    <row r="46" spans="1:5" ht="15" customHeight="1" x14ac:dyDescent="0.25">
      <c r="A46" s="7"/>
      <c r="B46" s="75" t="s">
        <v>48</v>
      </c>
      <c r="C46" s="72"/>
      <c r="D46" s="73"/>
      <c r="E46" s="1"/>
    </row>
    <row r="47" spans="1:5" ht="15" customHeight="1" x14ac:dyDescent="0.25">
      <c r="A47" s="7"/>
      <c r="B47" s="74" t="s">
        <v>49</v>
      </c>
      <c r="C47" s="83"/>
      <c r="D47" s="84"/>
      <c r="E47" s="1"/>
    </row>
    <row r="48" spans="1:5" ht="15" customHeight="1" x14ac:dyDescent="0.25">
      <c r="A48" s="7"/>
      <c r="B48" s="71" t="s">
        <v>50</v>
      </c>
      <c r="C48" s="72"/>
      <c r="D48" s="73"/>
      <c r="E48" s="1"/>
    </row>
    <row r="49" spans="1:5" ht="37.5" customHeight="1" x14ac:dyDescent="0.25">
      <c r="A49" s="7"/>
      <c r="B49" s="71" t="s">
        <v>80</v>
      </c>
      <c r="C49" s="72"/>
      <c r="D49" s="73"/>
      <c r="E49" s="1"/>
    </row>
    <row r="50" spans="1:5" ht="26.25" customHeight="1" x14ac:dyDescent="0.25">
      <c r="A50" s="99" t="s">
        <v>71</v>
      </c>
      <c r="B50" s="71" t="s">
        <v>51</v>
      </c>
      <c r="C50" s="72"/>
      <c r="D50" s="73"/>
      <c r="E50" s="1"/>
    </row>
    <row r="51" spans="1:5" ht="15" customHeight="1" x14ac:dyDescent="0.25">
      <c r="A51" s="100"/>
      <c r="B51" s="71" t="s">
        <v>52</v>
      </c>
      <c r="C51" s="72"/>
      <c r="D51" s="73"/>
      <c r="E51" s="1"/>
    </row>
    <row r="52" spans="1:5" ht="15" customHeight="1" x14ac:dyDescent="0.25">
      <c r="A52" s="100"/>
      <c r="B52" s="74" t="s">
        <v>53</v>
      </c>
      <c r="C52" s="72"/>
      <c r="D52" s="73"/>
      <c r="E52" s="1"/>
    </row>
    <row r="53" spans="1:5" ht="15" customHeight="1" x14ac:dyDescent="0.25">
      <c r="A53" s="100"/>
      <c r="B53" s="71" t="s">
        <v>54</v>
      </c>
      <c r="C53" s="72"/>
      <c r="D53" s="73"/>
      <c r="E53" s="1"/>
    </row>
    <row r="54" spans="1:5" ht="26.25" customHeight="1" x14ac:dyDescent="0.25">
      <c r="A54" s="100"/>
      <c r="B54" s="71" t="s">
        <v>55</v>
      </c>
      <c r="C54" s="72"/>
      <c r="D54" s="73"/>
      <c r="E54" s="1"/>
    </row>
    <row r="55" spans="1:5" ht="15" customHeight="1" x14ac:dyDescent="0.25">
      <c r="A55" s="100"/>
      <c r="B55" s="74" t="s">
        <v>56</v>
      </c>
      <c r="C55" s="72"/>
      <c r="D55" s="73"/>
      <c r="E55" s="1"/>
    </row>
    <row r="56" spans="1:5" ht="26.25" customHeight="1" x14ac:dyDescent="0.25">
      <c r="A56" s="100"/>
      <c r="B56" s="71" t="s">
        <v>57</v>
      </c>
      <c r="C56" s="72"/>
      <c r="D56" s="73"/>
      <c r="E56" s="1"/>
    </row>
    <row r="57" spans="1:5" ht="15" customHeight="1" x14ac:dyDescent="0.25">
      <c r="A57" s="100"/>
      <c r="B57" s="71" t="s">
        <v>58</v>
      </c>
      <c r="C57" s="72"/>
      <c r="D57" s="73"/>
      <c r="E57" s="1"/>
    </row>
    <row r="58" spans="1:5" ht="15" customHeight="1" x14ac:dyDescent="0.25">
      <c r="A58" s="100"/>
      <c r="B58" s="74" t="s">
        <v>59</v>
      </c>
      <c r="C58" s="72"/>
      <c r="D58" s="73"/>
      <c r="E58" s="1"/>
    </row>
    <row r="59" spans="1:5" ht="15" customHeight="1" x14ac:dyDescent="0.25">
      <c r="A59" s="100"/>
      <c r="B59" s="75" t="s">
        <v>60</v>
      </c>
      <c r="C59" s="72"/>
      <c r="D59" s="73"/>
      <c r="E59" s="1"/>
    </row>
    <row r="60" spans="1:5" ht="15" customHeight="1" x14ac:dyDescent="0.25">
      <c r="A60" s="100"/>
      <c r="B60" s="71" t="s">
        <v>81</v>
      </c>
      <c r="C60" s="72"/>
      <c r="D60" s="73"/>
      <c r="E60" s="1"/>
    </row>
    <row r="61" spans="1:5" ht="26.25" customHeight="1" x14ac:dyDescent="0.25">
      <c r="A61" s="100"/>
      <c r="B61" s="71" t="s">
        <v>61</v>
      </c>
      <c r="C61" s="72"/>
      <c r="D61" s="73"/>
      <c r="E61" s="1"/>
    </row>
    <row r="62" spans="1:5" ht="15" customHeight="1" x14ac:dyDescent="0.25">
      <c r="A62" s="100"/>
      <c r="B62" s="71" t="s">
        <v>62</v>
      </c>
      <c r="C62" s="72"/>
      <c r="D62" s="73"/>
      <c r="E62" s="1"/>
    </row>
    <row r="63" spans="1:5" ht="15" customHeight="1" x14ac:dyDescent="0.25">
      <c r="A63" s="100"/>
      <c r="B63" s="71" t="s">
        <v>63</v>
      </c>
      <c r="C63" s="72"/>
      <c r="D63" s="73"/>
      <c r="E63" s="1"/>
    </row>
    <row r="64" spans="1:5" ht="15" customHeight="1" x14ac:dyDescent="0.25">
      <c r="A64" s="100"/>
      <c r="B64" s="75" t="s">
        <v>64</v>
      </c>
      <c r="C64" s="72"/>
      <c r="D64" s="73"/>
      <c r="E64" s="1"/>
    </row>
    <row r="65" spans="1:5" ht="15" customHeight="1" x14ac:dyDescent="0.25">
      <c r="A65" s="100"/>
      <c r="B65" s="101"/>
      <c r="C65" s="102"/>
      <c r="D65" s="103"/>
      <c r="E65" s="1"/>
    </row>
    <row r="66" spans="1:5" ht="105" customHeight="1" thickBot="1" x14ac:dyDescent="0.3">
      <c r="A66" s="100"/>
      <c r="B66" s="77"/>
      <c r="C66" s="78"/>
      <c r="D66" s="79"/>
      <c r="E66" s="1"/>
    </row>
    <row r="67" spans="1:5" ht="15" customHeight="1" x14ac:dyDescent="0.25">
      <c r="A67" s="99" t="s">
        <v>70</v>
      </c>
      <c r="B67" s="80" t="s">
        <v>9</v>
      </c>
      <c r="C67" s="81"/>
      <c r="D67" s="82"/>
      <c r="E67" s="1"/>
    </row>
    <row r="68" spans="1:5" ht="26.25" customHeight="1" x14ac:dyDescent="0.25">
      <c r="A68" s="99"/>
      <c r="B68" s="75" t="s">
        <v>82</v>
      </c>
      <c r="C68" s="72"/>
      <c r="D68" s="73"/>
      <c r="E68" s="1"/>
    </row>
    <row r="69" spans="1:5" ht="51.75" customHeight="1" thickBot="1" x14ac:dyDescent="0.3">
      <c r="A69" s="99"/>
      <c r="B69" s="77"/>
      <c r="C69" s="78"/>
      <c r="D69" s="79"/>
      <c r="E69" s="1"/>
    </row>
    <row r="70" spans="1:5" ht="15.75" customHeight="1" x14ac:dyDescent="0.25">
      <c r="A70" s="99"/>
      <c r="B70" s="80" t="s">
        <v>68</v>
      </c>
      <c r="C70" s="81"/>
      <c r="D70" s="82"/>
      <c r="E70" s="1"/>
    </row>
    <row r="71" spans="1:5" ht="15.75" customHeight="1" x14ac:dyDescent="0.25">
      <c r="A71" s="99"/>
      <c r="B71" s="75" t="s">
        <v>69</v>
      </c>
      <c r="C71" s="72"/>
      <c r="D71" s="73"/>
      <c r="E71" s="1"/>
    </row>
    <row r="72" spans="1:5" ht="87.75" customHeight="1" thickBot="1" x14ac:dyDescent="0.3">
      <c r="A72" s="99"/>
      <c r="B72" s="77"/>
      <c r="C72" s="78"/>
      <c r="D72" s="79"/>
      <c r="E72" s="1"/>
    </row>
    <row r="73" spans="1:5" ht="15" customHeight="1" x14ac:dyDescent="0.25">
      <c r="A73" s="99"/>
      <c r="B73" s="80" t="s">
        <v>8</v>
      </c>
      <c r="C73" s="81"/>
      <c r="D73" s="82"/>
      <c r="E73" s="1"/>
    </row>
    <row r="74" spans="1:5" ht="15" customHeight="1" x14ac:dyDescent="0.25">
      <c r="A74" s="99"/>
      <c r="B74" s="75" t="s">
        <v>65</v>
      </c>
      <c r="C74" s="72"/>
      <c r="D74" s="73"/>
      <c r="E74" s="1"/>
    </row>
    <row r="75" spans="1:5" ht="105" customHeight="1" thickBot="1" x14ac:dyDescent="0.3">
      <c r="A75" s="99"/>
      <c r="B75" s="77"/>
      <c r="C75" s="78"/>
      <c r="D75" s="79"/>
      <c r="E75" s="1"/>
    </row>
    <row r="76" spans="1:5" ht="23.25" customHeight="1" x14ac:dyDescent="0.25">
      <c r="A76" s="1"/>
      <c r="B76" s="1"/>
      <c r="C76" s="1"/>
      <c r="D76" s="1"/>
      <c r="E76" s="1"/>
    </row>
  </sheetData>
  <mergeCells count="84">
    <mergeCell ref="A67:A75"/>
    <mergeCell ref="B67:D67"/>
    <mergeCell ref="B68:D68"/>
    <mergeCell ref="B70:D70"/>
    <mergeCell ref="B73:D73"/>
    <mergeCell ref="B74:D74"/>
    <mergeCell ref="B75:D75"/>
    <mergeCell ref="B71:D71"/>
    <mergeCell ref="B72:D72"/>
    <mergeCell ref="B69:D69"/>
    <mergeCell ref="B48:D48"/>
    <mergeCell ref="B49:D49"/>
    <mergeCell ref="B2:D2"/>
    <mergeCell ref="B66:D66"/>
    <mergeCell ref="B60:D60"/>
    <mergeCell ref="B54:D54"/>
    <mergeCell ref="B55:D55"/>
    <mergeCell ref="B56:D56"/>
    <mergeCell ref="B43:D43"/>
    <mergeCell ref="B44:D44"/>
    <mergeCell ref="B45:D45"/>
    <mergeCell ref="B46:D46"/>
    <mergeCell ref="B47:D47"/>
    <mergeCell ref="B24:D24"/>
    <mergeCell ref="B25:D25"/>
    <mergeCell ref="B26:D26"/>
    <mergeCell ref="A50:A66"/>
    <mergeCell ref="B50:D50"/>
    <mergeCell ref="B51:D51"/>
    <mergeCell ref="B52:D52"/>
    <mergeCell ref="B53:D53"/>
    <mergeCell ref="B61:D61"/>
    <mergeCell ref="B62:D62"/>
    <mergeCell ref="B63:D63"/>
    <mergeCell ref="B64:D64"/>
    <mergeCell ref="B65:D65"/>
    <mergeCell ref="A29:A38"/>
    <mergeCell ref="B29:D29"/>
    <mergeCell ref="B30:D30"/>
    <mergeCell ref="B31:D31"/>
    <mergeCell ref="B32:D32"/>
    <mergeCell ref="B33:D33"/>
    <mergeCell ref="B34:D34"/>
    <mergeCell ref="B35:D35"/>
    <mergeCell ref="B37:D37"/>
    <mergeCell ref="B38:D38"/>
    <mergeCell ref="B27:D27"/>
    <mergeCell ref="B42:D42"/>
    <mergeCell ref="B28:D28"/>
    <mergeCell ref="B39:D39"/>
    <mergeCell ref="B40:D40"/>
    <mergeCell ref="B41:D41"/>
    <mergeCell ref="AU4:AU5"/>
    <mergeCell ref="AV4:AY4"/>
    <mergeCell ref="AZ4:BC4"/>
    <mergeCell ref="BD4:BG4"/>
    <mergeCell ref="B5:D5"/>
    <mergeCell ref="AQ4:AT4"/>
    <mergeCell ref="A4:A14"/>
    <mergeCell ref="B4:D4"/>
    <mergeCell ref="B6:D6"/>
    <mergeCell ref="B7:D7"/>
    <mergeCell ref="B8:D8"/>
    <mergeCell ref="B10:D10"/>
    <mergeCell ref="B11:D11"/>
    <mergeCell ref="B12:D12"/>
    <mergeCell ref="B13:D13"/>
    <mergeCell ref="B9:D9"/>
    <mergeCell ref="B1:D1"/>
    <mergeCell ref="B57:D57"/>
    <mergeCell ref="B58:D58"/>
    <mergeCell ref="B59:D59"/>
    <mergeCell ref="B3:D3"/>
    <mergeCell ref="B14:D14"/>
    <mergeCell ref="B15:D15"/>
    <mergeCell ref="B16:D16"/>
    <mergeCell ref="B17:D17"/>
    <mergeCell ref="B18:D18"/>
    <mergeCell ref="B19:D19"/>
    <mergeCell ref="B20:D20"/>
    <mergeCell ref="B21:D21"/>
    <mergeCell ref="B36:D36"/>
    <mergeCell ref="B22:D22"/>
    <mergeCell ref="B23:D23"/>
  </mergeCells>
  <phoneticPr fontId="1" type="noConversion"/>
  <conditionalFormatting sqref="AV6:BC14 AQ19:BA20">
    <cfRule type="cellIs" dxfId="1" priority="1" stopIfTrue="1" operator="equal">
      <formula>TRUE</formula>
    </cfRule>
    <cfRule type="cellIs" dxfId="0" priority="2" stopIfTrue="1" operator="equal">
      <formula>FALSE</formula>
    </cfRule>
  </conditionalFormatting>
  <pageMargins left="0.74803149606299213" right="0.23622047244094491" top="0.78740157480314965" bottom="0.35433070866141736" header="0.31496062992125984" footer="0.15748031496062992"/>
  <pageSetup paperSize="9" scale="54" fitToHeight="4" orientation="portrait" r:id="rId1"/>
  <headerFooter alignWithMargins="0">
    <oddHeader>&amp;L&amp;G&amp;C&amp;F&amp;REUROPEAN COMMISSION
JOINT RESEARCH CENTRE
European IPPC Bureau</oddHeader>
    <oddFooter>Page &amp;P of &amp;N</oddFooter>
  </headerFooter>
  <rowBreaks count="3" manualBreakCount="3">
    <brk id="14" max="4" man="1"/>
    <brk id="44" max="4" man="1"/>
    <brk id="66" max="4"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79FCD8889C1524E990618C7FFD0ABC1" ma:contentTypeVersion="14" ma:contentTypeDescription="Creare un nuovo documento." ma:contentTypeScope="" ma:versionID="de6d0746007c2bd8f730966bd900d59d">
  <xsd:schema xmlns:xsd="http://www.w3.org/2001/XMLSchema" xmlns:xs="http://www.w3.org/2001/XMLSchema" xmlns:p="http://schemas.microsoft.com/office/2006/metadata/properties" xmlns:ns2="480d74a7-71b5-4999-8c9c-7d38ace181e7" xmlns:ns3="ec8d93ac-597f-4446-99e4-ac4cf18b6406" targetNamespace="http://schemas.microsoft.com/office/2006/metadata/properties" ma:root="true" ma:fieldsID="b35f16b0a136b02b1adfb3d852fc8aec" ns2:_="" ns3:_="">
    <xsd:import namespace="480d74a7-71b5-4999-8c9c-7d38ace181e7"/>
    <xsd:import namespace="ec8d93ac-597f-4446-99e4-ac4cf18b640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lcf76f155ced4ddcb4097134ff3c332f" minOccurs="0"/>
                <xsd:element ref="ns3:TaxCatchAll"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0d74a7-71b5-4999-8c9c-7d38ace181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c5a36491-74e0-4c35-a6f0-68b60f884ccb" ma:termSetId="09814cd3-568e-fe90-9814-8d621ff8fb84" ma:anchorId="fba54fb3-c3e1-fe81-a776-ca4b69148c4d" ma:open="true" ma:isKeyword="false">
      <xsd:complexType>
        <xsd:sequence>
          <xsd:element ref="pc:Terms" minOccurs="0" maxOccurs="1"/>
        </xsd:sequence>
      </xsd:complex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c8d93ac-597f-4446-99e4-ac4cf18b6406"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e6e60a05-7ea1-410a-9c10-26d04805bd25}" ma:internalName="TaxCatchAll" ma:showField="CatchAllData" ma:web="ec8d93ac-597f-4446-99e4-ac4cf18b64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6B9B023-DC55-4CBB-8048-10BA7B06E90B}"/>
</file>

<file path=customXml/itemProps2.xml><?xml version="1.0" encoding="utf-8"?>
<ds:datastoreItem xmlns:ds="http://schemas.openxmlformats.org/officeDocument/2006/customXml" ds:itemID="{487D805C-04AC-482A-8C91-9B38970B1BD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BAT Template</vt:lpstr>
      <vt:lpstr>'BAT Template'!Area_stampa</vt:lpstr>
    </vt:vector>
  </TitlesOfParts>
  <Company>European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stubdka</dc:creator>
  <cp:lastModifiedBy>Siciliani Simone</cp:lastModifiedBy>
  <cp:lastPrinted>2022-02-14T15:34:57Z</cp:lastPrinted>
  <dcterms:created xsi:type="dcterms:W3CDTF">2012-07-23T11:36:48Z</dcterms:created>
  <dcterms:modified xsi:type="dcterms:W3CDTF">2023-03-30T10:44:06Z</dcterms:modified>
</cp:coreProperties>
</file>