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9 Coefficienti rivalutazione TFR - dicembre 2021\"/>
    </mc:Choice>
  </mc:AlternateContent>
  <xr:revisionPtr revIDLastSave="0" documentId="8_{92069E1C-F241-48E2-8D33-E9D1B41FEF67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6" i="2" l="1"/>
  <c r="D256" i="2" s="1"/>
  <c r="F256" i="2" s="1"/>
  <c r="G256" i="2" s="1"/>
  <c r="E256" i="2"/>
  <c r="C255" i="2"/>
  <c r="D255" i="2"/>
  <c r="F255" i="2" s="1"/>
  <c r="G255" i="2" s="1"/>
  <c r="E255" i="2"/>
  <c r="C254" i="2"/>
  <c r="D254" i="2" s="1"/>
  <c r="F254" i="2" s="1"/>
  <c r="G254" i="2" s="1"/>
  <c r="E254" i="2"/>
  <c r="D248" i="2"/>
  <c r="D251" i="2"/>
  <c r="C247" i="2"/>
  <c r="D247" i="2" s="1"/>
  <c r="C248" i="2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248" i="2" s="1"/>
  <c r="G248" i="2" s="1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F226" i="2"/>
  <c r="G226" i="2" s="1"/>
  <c r="E239" i="2"/>
  <c r="F228" i="2"/>
  <c r="G228" i="2" s="1"/>
  <c r="E241" i="2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41" i="2" l="1"/>
  <c r="G241" i="2" s="1"/>
  <c r="F239" i="2"/>
  <c r="G239" i="2" s="1"/>
  <c r="E252" i="2"/>
  <c r="F252" i="2" s="1"/>
  <c r="G252" i="2" s="1"/>
  <c r="F243" i="2"/>
  <c r="G243" i="2" s="1"/>
  <c r="F237" i="2"/>
  <c r="G237" i="2" s="1"/>
  <c r="E250" i="2"/>
  <c r="F250" i="2" s="1"/>
  <c r="G250" i="2" s="1"/>
  <c r="F229" i="2"/>
  <c r="G229" i="2" s="1"/>
  <c r="E242" i="2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38" i="2" l="1"/>
  <c r="G238" i="2" s="1"/>
  <c r="E251" i="2"/>
  <c r="F251" i="2" s="1"/>
  <c r="G251" i="2" s="1"/>
  <c r="F240" i="2"/>
  <c r="G240" i="2" s="1"/>
  <c r="E253" i="2"/>
  <c r="F253" i="2" s="1"/>
  <c r="G253" i="2" s="1"/>
  <c r="F244" i="2"/>
  <c r="G244" i="2" s="1"/>
  <c r="E257" i="2"/>
  <c r="F257" i="2" s="1"/>
  <c r="G257" i="2" s="1"/>
  <c r="F234" i="2"/>
  <c r="G234" i="2" s="1"/>
  <c r="E247" i="2"/>
  <c r="F247" i="2" s="1"/>
  <c r="G247" i="2" s="1"/>
  <c r="F233" i="2"/>
  <c r="G233" i="2" s="1"/>
  <c r="E246" i="2"/>
  <c r="F246" i="2" s="1"/>
  <c r="G246" i="2" s="1"/>
  <c r="F236" i="2"/>
  <c r="G236" i="2" s="1"/>
  <c r="E249" i="2"/>
  <c r="F249" i="2" s="1"/>
  <c r="G249" i="2" s="1"/>
  <c r="F242" i="2"/>
  <c r="G242" i="2" s="1"/>
</calcChain>
</file>

<file path=xl/sharedStrings.xml><?xml version="1.0" encoding="utf-8"?>
<sst xmlns="http://schemas.openxmlformats.org/spreadsheetml/2006/main" count="270" uniqueCount="55">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</sst>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7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66"/>
  <sheetViews>
    <sheetView tabSelected="1" workbookViewId="0">
      <pane ySplit="5" topLeftCell="A252" activePane="bottomLeft" state="frozen"/>
      <selection pane="bottomLeft" activeCell="B257" sqref="B257:G257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63" t="s">
        <v>20</v>
      </c>
      <c r="B1" s="64"/>
      <c r="C1" s="64"/>
      <c r="D1" s="64"/>
      <c r="E1" s="64"/>
      <c r="F1" s="64"/>
      <c r="G1" s="65"/>
    </row>
    <row r="2" spans="1:10" ht="51" customHeight="1" x14ac:dyDescent="0.2">
      <c r="A2" s="46" t="s">
        <v>0</v>
      </c>
      <c r="B2" s="66" t="s">
        <v>49</v>
      </c>
      <c r="C2" s="67"/>
      <c r="D2" s="68" t="s">
        <v>21</v>
      </c>
      <c r="E2" s="69"/>
      <c r="F2" s="69"/>
      <c r="G2" s="70"/>
    </row>
    <row r="3" spans="1:10" ht="18" customHeight="1" x14ac:dyDescent="0.2">
      <c r="A3" s="47"/>
      <c r="B3" s="48" t="s">
        <v>28</v>
      </c>
      <c r="C3" s="50" t="s">
        <v>48</v>
      </c>
      <c r="D3" s="48" t="s">
        <v>46</v>
      </c>
      <c r="E3" s="52" t="s">
        <v>47</v>
      </c>
      <c r="F3" s="71" t="s">
        <v>22</v>
      </c>
      <c r="G3" s="72"/>
    </row>
    <row r="4" spans="1:10" ht="70.5" customHeight="1" x14ac:dyDescent="0.2">
      <c r="A4" s="47"/>
      <c r="B4" s="49"/>
      <c r="C4" s="51"/>
      <c r="D4" s="49"/>
      <c r="E4" s="53"/>
      <c r="F4" s="2" t="s">
        <v>53</v>
      </c>
      <c r="G4" s="3" t="s">
        <v>52</v>
      </c>
    </row>
    <row r="5" spans="1:10" ht="18" customHeight="1" x14ac:dyDescent="0.2">
      <c r="A5" s="47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54" t="s">
        <v>23</v>
      </c>
      <c r="B6" s="55"/>
      <c r="C6" s="55"/>
      <c r="D6" s="55"/>
      <c r="E6" s="55"/>
      <c r="F6" s="55"/>
      <c r="G6" s="56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57" t="s">
        <v>45</v>
      </c>
      <c r="B11" s="73"/>
      <c r="C11" s="73"/>
      <c r="D11" s="73"/>
      <c r="E11" s="73"/>
      <c r="F11" s="73"/>
      <c r="G11" s="74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57" t="s">
        <v>44</v>
      </c>
      <c r="B24" s="73"/>
      <c r="C24" s="73"/>
      <c r="D24" s="73"/>
      <c r="E24" s="73"/>
      <c r="F24" s="73"/>
      <c r="G24" s="74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60" t="s">
        <v>43</v>
      </c>
      <c r="B37" s="75"/>
      <c r="C37" s="75"/>
      <c r="D37" s="75"/>
      <c r="E37" s="75"/>
      <c r="F37" s="75"/>
      <c r="G37" s="76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60" t="s">
        <v>42</v>
      </c>
      <c r="B50" s="61"/>
      <c r="C50" s="61"/>
      <c r="D50" s="61"/>
      <c r="E50" s="61"/>
      <c r="F50" s="61"/>
      <c r="G50" s="62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57" t="s">
        <v>41</v>
      </c>
      <c r="B63" s="58"/>
      <c r="C63" s="58"/>
      <c r="D63" s="58"/>
      <c r="E63" s="58"/>
      <c r="F63" s="58"/>
      <c r="G63" s="59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60" t="s">
        <v>40</v>
      </c>
      <c r="B76" s="61"/>
      <c r="C76" s="61"/>
      <c r="D76" s="61"/>
      <c r="E76" s="61"/>
      <c r="F76" s="61"/>
      <c r="G76" s="62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60" t="s">
        <v>39</v>
      </c>
      <c r="B89" s="61"/>
      <c r="C89" s="61"/>
      <c r="D89" s="61"/>
      <c r="E89" s="61"/>
      <c r="F89" s="61"/>
      <c r="G89" s="62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60" t="s">
        <v>38</v>
      </c>
      <c r="B102" s="61"/>
      <c r="C102" s="61"/>
      <c r="D102" s="61"/>
      <c r="E102" s="61"/>
      <c r="F102" s="61"/>
      <c r="G102" s="62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60" t="s">
        <v>37</v>
      </c>
      <c r="B115" s="61"/>
      <c r="C115" s="61"/>
      <c r="D115" s="61"/>
      <c r="E115" s="61"/>
      <c r="F115" s="61"/>
      <c r="G115" s="62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60" t="s">
        <v>36</v>
      </c>
      <c r="B128" s="61"/>
      <c r="C128" s="61"/>
      <c r="D128" s="61"/>
      <c r="E128" s="61"/>
      <c r="F128" s="61"/>
      <c r="G128" s="62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60" t="s">
        <v>35</v>
      </c>
      <c r="B141" s="61"/>
      <c r="C141" s="61"/>
      <c r="D141" s="61"/>
      <c r="E141" s="61"/>
      <c r="F141" s="61"/>
      <c r="G141" s="62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60" t="s">
        <v>34</v>
      </c>
      <c r="B154" s="61"/>
      <c r="C154" s="61"/>
      <c r="D154" s="61"/>
      <c r="E154" s="61"/>
      <c r="F154" s="61"/>
      <c r="G154" s="62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57" t="s">
        <v>33</v>
      </c>
      <c r="B167" s="58"/>
      <c r="C167" s="58"/>
      <c r="D167" s="58"/>
      <c r="E167" s="58"/>
      <c r="F167" s="58"/>
      <c r="G167" s="59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57" t="s">
        <v>32</v>
      </c>
      <c r="B180" s="58"/>
      <c r="C180" s="58"/>
      <c r="D180" s="58"/>
      <c r="E180" s="58"/>
      <c r="F180" s="58"/>
      <c r="G180" s="59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57" t="s">
        <v>31</v>
      </c>
      <c r="B193" s="58"/>
      <c r="C193" s="58"/>
      <c r="D193" s="58"/>
      <c r="E193" s="58"/>
      <c r="F193" s="58"/>
      <c r="G193" s="59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57" t="s">
        <v>30</v>
      </c>
      <c r="B206" s="58"/>
      <c r="C206" s="58"/>
      <c r="D206" s="58"/>
      <c r="E206" s="58"/>
      <c r="F206" s="58"/>
      <c r="G206" s="59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57" t="s">
        <v>29</v>
      </c>
      <c r="B219" s="58"/>
      <c r="C219" s="58"/>
      <c r="D219" s="58"/>
      <c r="E219" s="58"/>
      <c r="F219" s="58"/>
      <c r="G219" s="59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57" t="s">
        <v>50</v>
      </c>
      <c r="B232" s="58"/>
      <c r="C232" s="58"/>
      <c r="D232" s="58"/>
      <c r="E232" s="58"/>
      <c r="F232" s="58"/>
      <c r="G232" s="59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57" t="s">
        <v>51</v>
      </c>
      <c r="B245" s="58"/>
      <c r="C245" s="58"/>
      <c r="D245" s="58"/>
      <c r="E245" s="58"/>
      <c r="F245" s="58"/>
      <c r="G245" s="59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>
        <v>104.2</v>
      </c>
      <c r="C252" s="13">
        <f t="shared" si="85"/>
        <v>1.8572825024437911</v>
      </c>
      <c r="D252" s="12">
        <f t="shared" si="86"/>
        <v>1.3929618768328433</v>
      </c>
      <c r="E252" s="8">
        <f t="shared" si="88"/>
        <v>0.875</v>
      </c>
      <c r="F252" s="12">
        <f t="shared" si="87"/>
        <v>2.2679618768328433</v>
      </c>
      <c r="G252" s="13">
        <f t="shared" si="84"/>
        <v>1.0226796187683285</v>
      </c>
    </row>
    <row r="253" spans="1:7" ht="13.5" customHeight="1" x14ac:dyDescent="0.2">
      <c r="A253" s="33" t="s">
        <v>10</v>
      </c>
      <c r="B253" s="34">
        <v>104.7</v>
      </c>
      <c r="C253" s="13">
        <f t="shared" si="85"/>
        <v>2.346041055718473</v>
      </c>
      <c r="D253" s="12">
        <f t="shared" si="86"/>
        <v>1.7595307917888547</v>
      </c>
      <c r="E253" s="8">
        <f t="shared" si="88"/>
        <v>1</v>
      </c>
      <c r="F253" s="12">
        <f t="shared" si="87"/>
        <v>2.7595307917888547</v>
      </c>
      <c r="G253" s="13">
        <f t="shared" si="84"/>
        <v>1.0275953079178886</v>
      </c>
    </row>
    <row r="254" spans="1:7" ht="13.5" customHeight="1" x14ac:dyDescent="0.2">
      <c r="A254" s="33" t="s">
        <v>11</v>
      </c>
      <c r="B254" s="34">
        <v>104.5</v>
      </c>
      <c r="C254" s="13">
        <f t="shared" ref="C254" si="89">((B254/$B$244)-1)*100</f>
        <v>2.1505376344086002</v>
      </c>
      <c r="D254" s="12">
        <f t="shared" ref="D254" si="90">0.75*C254</f>
        <v>1.6129032258064502</v>
      </c>
      <c r="E254" s="8">
        <f t="shared" si="88"/>
        <v>1.125</v>
      </c>
      <c r="F254" s="12">
        <f t="shared" ref="F254" si="91">+D254+E254</f>
        <v>2.7379032258064502</v>
      </c>
      <c r="G254" s="13">
        <f t="shared" ref="G254" si="92">1+F254/100</f>
        <v>1.0273790322580645</v>
      </c>
    </row>
    <row r="255" spans="1:7" ht="13.5" customHeight="1" x14ac:dyDescent="0.2">
      <c r="A255" s="33" t="s">
        <v>12</v>
      </c>
      <c r="B255" s="34">
        <v>105.1</v>
      </c>
      <c r="C255" s="13">
        <f t="shared" ref="C255" si="93">((B255/$B$244)-1)*100</f>
        <v>2.7370478983382185</v>
      </c>
      <c r="D255" s="12">
        <f t="shared" ref="D255" si="94">0.75*C255</f>
        <v>2.0527859237536639</v>
      </c>
      <c r="E255" s="8">
        <f t="shared" si="88"/>
        <v>1.25</v>
      </c>
      <c r="F255" s="12">
        <f t="shared" ref="F255" si="95">+D255+E255</f>
        <v>3.3027859237536639</v>
      </c>
      <c r="G255" s="13">
        <f t="shared" ref="G255" si="96">1+F255/100</f>
        <v>1.0330278592375366</v>
      </c>
    </row>
    <row r="256" spans="1:7" ht="13.5" customHeight="1" x14ac:dyDescent="0.2">
      <c r="A256" s="33" t="s">
        <v>13</v>
      </c>
      <c r="B256" s="34">
        <v>105.7</v>
      </c>
      <c r="C256" s="13">
        <f t="shared" ref="C256" si="97">((B256/$B$244)-1)*100</f>
        <v>3.3235581622678367</v>
      </c>
      <c r="D256" s="12">
        <f t="shared" ref="D256" si="98">0.75*C256</f>
        <v>2.4926686217008776</v>
      </c>
      <c r="E256" s="8">
        <f t="shared" si="88"/>
        <v>1.375</v>
      </c>
      <c r="F256" s="12">
        <f t="shared" ref="F256" si="99">+D256+E256</f>
        <v>3.8676686217008776</v>
      </c>
      <c r="G256" s="13">
        <f t="shared" ref="G256" si="100">1+F256/100</f>
        <v>1.0386766862170087</v>
      </c>
    </row>
    <row r="257" spans="1:16" ht="13.5" customHeight="1" x14ac:dyDescent="0.2">
      <c r="A257" s="33" t="s">
        <v>2</v>
      </c>
      <c r="B257" s="38">
        <v>106.2</v>
      </c>
      <c r="C257" s="13">
        <f t="shared" si="85"/>
        <v>3.8123167155425186</v>
      </c>
      <c r="D257" s="12">
        <f t="shared" si="86"/>
        <v>2.859237536656889</v>
      </c>
      <c r="E257" s="8">
        <f t="shared" si="88"/>
        <v>1.5</v>
      </c>
      <c r="F257" s="12">
        <f t="shared" si="87"/>
        <v>4.359237536656889</v>
      </c>
      <c r="G257" s="13">
        <f t="shared" si="84"/>
        <v>1.0435923753665688</v>
      </c>
    </row>
    <row r="258" spans="1:16" ht="60" customHeight="1" x14ac:dyDescent="0.2">
      <c r="A258" s="45" t="s">
        <v>54</v>
      </c>
      <c r="B258" s="45"/>
      <c r="C258" s="45"/>
      <c r="D258" s="45"/>
      <c r="E258" s="45"/>
      <c r="F258" s="45"/>
      <c r="G258" s="45"/>
      <c r="J258"/>
      <c r="K258"/>
      <c r="L258"/>
      <c r="M258"/>
      <c r="N258"/>
      <c r="O258"/>
      <c r="P258"/>
    </row>
    <row r="259" spans="1:16" x14ac:dyDescent="0.2">
      <c r="D259" s="43"/>
      <c r="F259" s="43"/>
    </row>
    <row r="260" spans="1:16" x14ac:dyDescent="0.2">
      <c r="D260" s="43"/>
      <c r="F260" s="43"/>
    </row>
    <row r="261" spans="1:16" x14ac:dyDescent="0.2">
      <c r="D261" s="43"/>
      <c r="F261" s="43"/>
      <c r="I261" s="43"/>
      <c r="J261" s="29"/>
    </row>
    <row r="262" spans="1:16" ht="12.75" customHeight="1" x14ac:dyDescent="0.2">
      <c r="C262" s="44"/>
      <c r="D262" s="43"/>
      <c r="F262" s="43"/>
    </row>
    <row r="263" spans="1:16" x14ac:dyDescent="0.2">
      <c r="D263" s="43"/>
      <c r="F263" s="43"/>
      <c r="G263" s="29"/>
    </row>
    <row r="264" spans="1:16" ht="12.75" customHeight="1" x14ac:dyDescent="0.2">
      <c r="D264" s="43"/>
      <c r="F264" s="43"/>
    </row>
    <row r="265" spans="1:16" x14ac:dyDescent="0.2">
      <c r="D265" s="43"/>
      <c r="F265" s="43"/>
    </row>
    <row r="266" spans="1:16" x14ac:dyDescent="0.2">
      <c r="F266" s="43"/>
    </row>
  </sheetData>
  <mergeCells count="30">
    <mergeCell ref="A115:G115"/>
    <mergeCell ref="A180:G180"/>
    <mergeCell ref="A154:G154"/>
    <mergeCell ref="A167:G167"/>
    <mergeCell ref="A232:G232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2022-01-17T14:54:10Z</dcterms:modified>
</cp:coreProperties>
</file>