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xrak/OneDriveUniCampania/OneDrive - Universita' degli Studi della Campania Luigi Vanvitelli/Progetti/CTS_Industry4.0/Bandi PMI/bando/Finale/"/>
    </mc:Choice>
  </mc:AlternateContent>
  <xr:revisionPtr revIDLastSave="0" documentId="13_ncr:1_{23EDFE56-1372-C644-BFBE-2F001A9D9A45}" xr6:coauthVersionLast="36" xr6:coauthVersionMax="45" xr10:uidLastSave="{00000000-0000-0000-0000-000000000000}"/>
  <bookViews>
    <workbookView xWindow="6920" yWindow="2060" windowWidth="19420" windowHeight="11020" xr2:uid="{28327BA3-6095-5C4A-9A17-06BA2C70BDB6}"/>
  </bookViews>
  <sheets>
    <sheet name="Istruzioni" sheetId="9" r:id="rId1"/>
    <sheet name="Budget" sheetId="1" r:id="rId2"/>
    <sheet name="Partner 1" sheetId="2" r:id="rId3"/>
    <sheet name="Partner 2" sheetId="6" r:id="rId4"/>
    <sheet name="Partner 3" sheetId="7" r:id="rId5"/>
    <sheet name="Partner 4" sheetId="8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" i="1" l="1"/>
  <c r="C43" i="8"/>
  <c r="F38" i="8" s="1"/>
  <c r="C27" i="8"/>
  <c r="D22" i="8" s="1"/>
  <c r="D19" i="8"/>
  <c r="G14" i="8" s="1"/>
  <c r="C19" i="8"/>
  <c r="E16" i="8"/>
  <c r="D11" i="8"/>
  <c r="C11" i="8"/>
  <c r="E11" i="8" s="1"/>
  <c r="G3" i="8" s="1"/>
  <c r="D40" i="8" s="1"/>
  <c r="E9" i="8"/>
  <c r="E8" i="8"/>
  <c r="E7" i="8"/>
  <c r="E6" i="8"/>
  <c r="E5" i="8"/>
  <c r="C43" i="7"/>
  <c r="F38" i="7"/>
  <c r="C27" i="7"/>
  <c r="D22" i="7" s="1"/>
  <c r="D19" i="7"/>
  <c r="G14" i="7" s="1"/>
  <c r="C19" i="7"/>
  <c r="E16" i="7"/>
  <c r="D11" i="7"/>
  <c r="E11" i="7" s="1"/>
  <c r="G3" i="7" s="1"/>
  <c r="C11" i="7"/>
  <c r="E9" i="7"/>
  <c r="E8" i="7"/>
  <c r="E7" i="7"/>
  <c r="E6" i="7"/>
  <c r="E5" i="7"/>
  <c r="C43" i="6"/>
  <c r="C27" i="6"/>
  <c r="D22" i="6" s="1"/>
  <c r="D19" i="6"/>
  <c r="G14" i="6" s="1"/>
  <c r="C19" i="6"/>
  <c r="E16" i="6"/>
  <c r="D11" i="6"/>
  <c r="C11" i="6"/>
  <c r="E9" i="6"/>
  <c r="E8" i="6"/>
  <c r="E7" i="6"/>
  <c r="E6" i="6"/>
  <c r="E5" i="6"/>
  <c r="C43" i="2"/>
  <c r="F38" i="2" s="1"/>
  <c r="C27" i="2"/>
  <c r="D22" i="2" s="1"/>
  <c r="E9" i="2"/>
  <c r="E8" i="2"/>
  <c r="E7" i="2"/>
  <c r="E6" i="2"/>
  <c r="E5" i="2"/>
  <c r="D11" i="2"/>
  <c r="C11" i="2"/>
  <c r="D19" i="2"/>
  <c r="G14" i="2" s="1"/>
  <c r="C19" i="2"/>
  <c r="E16" i="2"/>
  <c r="A6" i="1"/>
  <c r="A5" i="1"/>
  <c r="A3" i="1"/>
  <c r="M4" i="1"/>
  <c r="L4" i="1"/>
  <c r="L5" i="1"/>
  <c r="L6" i="1"/>
  <c r="L3" i="1"/>
  <c r="J6" i="1"/>
  <c r="M6" i="1" s="1"/>
  <c r="C8" i="1"/>
  <c r="D8" i="1"/>
  <c r="E8" i="1"/>
  <c r="F8" i="1"/>
  <c r="L8" i="1" s="1"/>
  <c r="H8" i="1"/>
  <c r="B8" i="1"/>
  <c r="G4" i="1"/>
  <c r="J4" i="1" s="1"/>
  <c r="G5" i="1"/>
  <c r="J5" i="1" s="1"/>
  <c r="M5" i="1" s="1"/>
  <c r="G6" i="1"/>
  <c r="G3" i="1"/>
  <c r="J3" i="1" s="1"/>
  <c r="I3" i="1" s="1"/>
  <c r="D40" i="7" l="1"/>
  <c r="E11" i="6"/>
  <c r="G3" i="6" s="1"/>
  <c r="D40" i="6" s="1"/>
  <c r="F38" i="6"/>
  <c r="E11" i="2"/>
  <c r="G3" i="2" s="1"/>
  <c r="D40" i="2" s="1"/>
  <c r="M3" i="1"/>
  <c r="J8" i="1"/>
  <c r="K6" i="1" s="1"/>
  <c r="G8" i="1"/>
  <c r="M8" i="1" l="1"/>
  <c r="K3" i="1"/>
  <c r="K5" i="1"/>
  <c r="K4" i="1"/>
  <c r="N3" i="1" l="1"/>
  <c r="N8" i="1"/>
</calcChain>
</file>

<file path=xl/sharedStrings.xml><?xml version="1.0" encoding="utf-8"?>
<sst xmlns="http://schemas.openxmlformats.org/spreadsheetml/2006/main" count="243" uniqueCount="56">
  <si>
    <t>Partner</t>
  </si>
  <si>
    <t>Totale</t>
  </si>
  <si>
    <t>Contributo</t>
  </si>
  <si>
    <t>Ruolo(%)</t>
  </si>
  <si>
    <t>Costo Prestazioni</t>
  </si>
  <si>
    <t>Capofila</t>
  </si>
  <si>
    <t>Altri Costi</t>
  </si>
  <si>
    <t>VOCI DI SPESA</t>
  </si>
  <si>
    <t>COSTI COMPLESSIVI</t>
  </si>
  <si>
    <t>VINCOLI</t>
  </si>
  <si>
    <t>Nome:</t>
  </si>
  <si>
    <t>&lt;Inserire Nome nel Foglio Partner 1&gt;</t>
  </si>
  <si>
    <t>&lt;Inserire Nome nel Foglio Partner 4&gt;</t>
  </si>
  <si>
    <t>&lt;Inserire Nome nel Foglio Partner 3&gt;</t>
  </si>
  <si>
    <t>&lt;Inserire Nome nel Foglio Partner 2&gt;</t>
  </si>
  <si>
    <t>Descrizione</t>
  </si>
  <si>
    <t>Valore</t>
  </si>
  <si>
    <t>Valore Ammortamento</t>
  </si>
  <si>
    <t>Valore minimo</t>
  </si>
  <si>
    <t>&lt;Strumento 1&gt;</t>
  </si>
  <si>
    <t>WP1</t>
  </si>
  <si>
    <t>PM</t>
  </si>
  <si>
    <t>COSTO MEDIO PM</t>
  </si>
  <si>
    <t>VALORE</t>
  </si>
  <si>
    <t>WP2</t>
  </si>
  <si>
    <t>WP3</t>
  </si>
  <si>
    <t>WP4</t>
  </si>
  <si>
    <t>WP5</t>
  </si>
  <si>
    <t xml:space="preserve"> €            -  </t>
  </si>
  <si>
    <t xml:space="preserve"> €                     -  </t>
  </si>
  <si>
    <t>ATTENZIONE</t>
  </si>
  <si>
    <t>COLLABORAZIONE</t>
  </si>
  <si>
    <t>Valore Massimo</t>
  </si>
  <si>
    <t>Valore Imputabile</t>
  </si>
  <si>
    <t>Istruzioni di Compilazione</t>
  </si>
  <si>
    <t>I campi verdi sono da riempire acura del proponente</t>
  </si>
  <si>
    <t>I campi gialli contengono formule e non devono essere modificati</t>
  </si>
  <si>
    <t xml:space="preserve">I campi blu sono informativi </t>
  </si>
  <si>
    <t>Le informazioni qui riportate devono in ogni caso essere presenti.</t>
  </si>
  <si>
    <t>Se un vincolo è rispettato compare:</t>
  </si>
  <si>
    <t>OK</t>
  </si>
  <si>
    <t>b) Strumenti e attrezzature specifiche</t>
  </si>
  <si>
    <t>c) Collaborazioni</t>
  </si>
  <si>
    <t>d) Beni Immateriali</t>
  </si>
  <si>
    <t>e) Prestazioni e Servizi</t>
  </si>
  <si>
    <t>g) Altri Costi</t>
  </si>
  <si>
    <t>a) Personale</t>
  </si>
  <si>
    <t xml:space="preserve">b) Strumenti e attrezzature specifiche					</t>
  </si>
  <si>
    <t>Beni d) Immateriali</t>
  </si>
  <si>
    <t>spese f) generali</t>
  </si>
  <si>
    <t>Altri g) costi</t>
  </si>
  <si>
    <t>Il Template è da considerarsi solo a scopo esemplificativo; il proponente può modificarlo e arricchirlo.</t>
  </si>
  <si>
    <t>I valori riportati nel template sono solo a titolo esemplificativo.</t>
  </si>
  <si>
    <t>La giustificazione del valore degli ammortamenti deve essere riportata nella Proposta tecnica di progetto (Allegato 2) - sezione 4.</t>
  </si>
  <si>
    <t>Le formule consentono una semplice verifica dei vincoli di progetto.</t>
  </si>
  <si>
    <t>Se un vincolo non è rispettato compare: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</si>
</sst>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[$€-410]\ * #,##0.00_-;\-[$€-410]\ * #,##0.00_-;_-[$€-410]\ * &quot;-&quot;??_-;_-@_-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theme="9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rgb="FFFFF2CC"/>
        <bgColor rgb="FF000000"/>
      </patternFill>
    </fill>
    <fill>
      <patternFill patternType="solid">
        <fgColor rgb="FFE2EFDA"/>
        <bgColor rgb="FF000000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0">
    <xf numFmtId="0" fontId="0" fillId="0" borderId="0" xfId="0"/>
    <xf numFmtId="164" fontId="0" fillId="3" borderId="0" xfId="0" applyNumberFormat="1" applyFill="1"/>
    <xf numFmtId="164" fontId="0" fillId="0" borderId="0" xfId="0" applyNumberFormat="1"/>
    <xf numFmtId="0" fontId="0" fillId="0" borderId="0" xfId="0" applyAlignment="1">
      <alignment wrapText="1"/>
    </xf>
    <xf numFmtId="0" fontId="0" fillId="0" borderId="4" xfId="0" applyBorder="1"/>
    <xf numFmtId="164" fontId="0" fillId="2" borderId="0" xfId="0" applyNumberFormat="1" applyFill="1" applyBorder="1"/>
    <xf numFmtId="0" fontId="0" fillId="3" borderId="0" xfId="0" applyFill="1" applyBorder="1"/>
    <xf numFmtId="0" fontId="0" fillId="0" borderId="0" xfId="0" applyBorder="1"/>
    <xf numFmtId="0" fontId="0" fillId="0" borderId="5" xfId="0" applyBorder="1"/>
    <xf numFmtId="164" fontId="0" fillId="3" borderId="7" xfId="0" applyNumberFormat="1" applyFill="1" applyBorder="1"/>
    <xf numFmtId="0" fontId="0" fillId="3" borderId="7" xfId="0" applyFill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164" fontId="0" fillId="2" borderId="9" xfId="0" applyNumberFormat="1" applyFill="1" applyBorder="1"/>
    <xf numFmtId="164" fontId="0" fillId="3" borderId="9" xfId="0" applyNumberFormat="1" applyFill="1" applyBorder="1"/>
    <xf numFmtId="0" fontId="0" fillId="3" borderId="9" xfId="0" applyFill="1" applyBorder="1"/>
    <xf numFmtId="0" fontId="0" fillId="4" borderId="9" xfId="0" applyFill="1" applyBorder="1"/>
    <xf numFmtId="0" fontId="0" fillId="0" borderId="10" xfId="0" applyBorder="1"/>
    <xf numFmtId="164" fontId="0" fillId="3" borderId="11" xfId="0" applyNumberFormat="1" applyFill="1" applyBorder="1"/>
    <xf numFmtId="0" fontId="0" fillId="3" borderId="11" xfId="0" applyFill="1" applyBorder="1"/>
    <xf numFmtId="0" fontId="0" fillId="0" borderId="11" xfId="0" applyBorder="1"/>
    <xf numFmtId="0" fontId="0" fillId="0" borderId="12" xfId="0" applyBorder="1"/>
    <xf numFmtId="0" fontId="0" fillId="4" borderId="0" xfId="0" applyFill="1"/>
    <xf numFmtId="0" fontId="2" fillId="0" borderId="4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0" fillId="2" borderId="4" xfId="0" applyFill="1" applyBorder="1"/>
    <xf numFmtId="0" fontId="0" fillId="2" borderId="0" xfId="0" applyFill="1" applyBorder="1"/>
    <xf numFmtId="164" fontId="0" fillId="2" borderId="0" xfId="1" applyNumberFormat="1" applyFont="1" applyFill="1" applyBorder="1"/>
    <xf numFmtId="164" fontId="0" fillId="3" borderId="0" xfId="1" applyNumberFormat="1" applyFont="1" applyFill="1" applyBorder="1"/>
    <xf numFmtId="164" fontId="3" fillId="6" borderId="0" xfId="0" applyNumberFormat="1" applyFont="1" applyFill="1"/>
    <xf numFmtId="0" fontId="4" fillId="0" borderId="4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/>
    <xf numFmtId="0" fontId="3" fillId="0" borderId="5" xfId="0" applyFont="1" applyBorder="1"/>
    <xf numFmtId="0" fontId="3" fillId="7" borderId="4" xfId="0" applyFont="1" applyFill="1" applyBorder="1"/>
    <xf numFmtId="0" fontId="3" fillId="7" borderId="0" xfId="0" applyFont="1" applyFill="1"/>
    <xf numFmtId="164" fontId="3" fillId="7" borderId="0" xfId="0" applyNumberFormat="1" applyFont="1" applyFill="1"/>
    <xf numFmtId="0" fontId="3" fillId="6" borderId="0" xfId="0" applyFont="1" applyFill="1"/>
    <xf numFmtId="0" fontId="3" fillId="0" borderId="4" xfId="0" applyFont="1" applyBorder="1"/>
    <xf numFmtId="164" fontId="3" fillId="6" borderId="7" xfId="0" applyNumberFormat="1" applyFont="1" applyFill="1" applyBorder="1"/>
    <xf numFmtId="0" fontId="3" fillId="0" borderId="7" xfId="0" applyFont="1" applyBorder="1"/>
    <xf numFmtId="0" fontId="3" fillId="0" borderId="8" xfId="0" applyFont="1" applyBorder="1"/>
    <xf numFmtId="0" fontId="2" fillId="0" borderId="5" xfId="0" applyFont="1" applyBorder="1" applyAlignment="1">
      <alignment horizontal="center" vertical="top" wrapText="1"/>
    </xf>
    <xf numFmtId="164" fontId="0" fillId="2" borderId="5" xfId="0" applyNumberFormat="1" applyFill="1" applyBorder="1"/>
    <xf numFmtId="164" fontId="0" fillId="3" borderId="8" xfId="0" applyNumberFormat="1" applyFill="1" applyBorder="1"/>
    <xf numFmtId="0" fontId="2" fillId="0" borderId="0" xfId="0" applyFont="1" applyFill="1" applyBorder="1" applyAlignment="1">
      <alignment horizontal="left"/>
    </xf>
    <xf numFmtId="164" fontId="0" fillId="0" borderId="0" xfId="0" applyNumberFormat="1" applyFill="1" applyBorder="1"/>
    <xf numFmtId="0" fontId="0" fillId="0" borderId="0" xfId="0" applyFill="1"/>
    <xf numFmtId="0" fontId="5" fillId="0" borderId="0" xfId="0" applyFont="1"/>
    <xf numFmtId="0" fontId="0" fillId="8" borderId="0" xfId="0" applyFill="1" applyAlignment="1">
      <alignment horizontal="left" vertical="top"/>
    </xf>
    <xf numFmtId="0" fontId="6" fillId="2" borderId="0" xfId="0" applyFont="1" applyFill="1"/>
    <xf numFmtId="0" fontId="0" fillId="8" borderId="0" xfId="0" applyFill="1"/>
    <xf numFmtId="0" fontId="2" fillId="4" borderId="9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8" borderId="0" xfId="0" applyFill="1" applyAlignment="1">
      <alignment horizontal="left" vertical="top"/>
    </xf>
    <xf numFmtId="0" fontId="0" fillId="3" borderId="0" xfId="0" applyFill="1" applyAlignment="1">
      <alignment horizontal="left" vertical="top"/>
    </xf>
    <xf numFmtId="0" fontId="0" fillId="2" borderId="0" xfId="0" applyFill="1" applyAlignment="1">
      <alignment horizontal="left" vertical="top"/>
    </xf>
    <xf numFmtId="0" fontId="0" fillId="4" borderId="9" xfId="0" applyFill="1" applyBorder="1" applyAlignment="1">
      <alignment horizontal="center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5" borderId="2" xfId="0" applyFont="1" applyFill="1" applyBorder="1" applyAlignment="1">
      <alignment horizontal="center"/>
    </xf>
    <xf numFmtId="0" fontId="3" fillId="5" borderId="13" xfId="0" applyFont="1" applyFill="1" applyBorder="1" applyAlignment="1">
      <alignment horizontal="center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0" fillId="2" borderId="0" xfId="0" applyFill="1" applyAlignment="1">
      <alignment horizontal="left"/>
    </xf>
  </cellXfs>
  <cellStyles count="2">
    <cellStyle name="Normale" xfId="0" builtinId="0"/>
    <cellStyle name="Valuta" xfId="1" builtinId="4"/>
  </cellStyles>
  <dxfs count="5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5B59E6-9979-B048-853D-F69BEF1CADBF}">
  <dimension ref="A1:N15"/>
  <sheetViews>
    <sheetView tabSelected="1" workbookViewId="0">
      <selection activeCell="D17" sqref="D17"/>
    </sheetView>
  </sheetViews>
  <sheetFormatPr baseColWidth="10" defaultColWidth="10.6640625" defaultRowHeight="16" x14ac:dyDescent="0.2"/>
  <cols>
    <col min="5" max="5" width="12.5" customWidth="1"/>
  </cols>
  <sheetData>
    <row r="1" spans="1:14" ht="24" x14ac:dyDescent="0.3">
      <c r="A1" s="49" t="s">
        <v>34</v>
      </c>
    </row>
    <row r="3" spans="1:14" x14ac:dyDescent="0.2">
      <c r="A3" s="57" t="s">
        <v>35</v>
      </c>
      <c r="B3" s="57"/>
      <c r="C3" s="57"/>
      <c r="D3" s="57"/>
      <c r="E3" s="57"/>
    </row>
    <row r="4" spans="1:14" x14ac:dyDescent="0.2">
      <c r="A4" s="56" t="s">
        <v>36</v>
      </c>
      <c r="B4" s="56"/>
      <c r="C4" s="56"/>
      <c r="D4" s="56"/>
      <c r="E4" s="56"/>
    </row>
    <row r="5" spans="1:14" x14ac:dyDescent="0.2">
      <c r="A5" s="55" t="s">
        <v>37</v>
      </c>
      <c r="B5" s="55"/>
      <c r="C5" s="55"/>
      <c r="D5" s="55"/>
      <c r="E5" s="55"/>
    </row>
    <row r="7" spans="1:14" x14ac:dyDescent="0.2">
      <c r="A7" s="55" t="s">
        <v>51</v>
      </c>
      <c r="B7" s="55"/>
      <c r="C7" s="55"/>
      <c r="D7" s="55"/>
      <c r="E7" s="55"/>
      <c r="F7" s="55"/>
      <c r="G7" s="55"/>
      <c r="H7" s="55"/>
      <c r="I7" s="55"/>
      <c r="J7" s="55"/>
    </row>
    <row r="8" spans="1:14" x14ac:dyDescent="0.2">
      <c r="A8" s="55" t="s">
        <v>38</v>
      </c>
      <c r="B8" s="55"/>
      <c r="C8" s="55"/>
      <c r="D8" s="55"/>
      <c r="E8" s="55"/>
      <c r="F8" s="55"/>
      <c r="G8" s="55"/>
      <c r="H8" s="55"/>
      <c r="I8" s="55"/>
      <c r="J8" s="55"/>
    </row>
    <row r="9" spans="1:14" x14ac:dyDescent="0.2">
      <c r="A9" s="50" t="s">
        <v>52</v>
      </c>
      <c r="B9" s="50"/>
      <c r="C9" s="50"/>
      <c r="D9" s="50"/>
      <c r="E9" s="50"/>
      <c r="F9" s="50"/>
      <c r="G9" s="50"/>
      <c r="H9" s="50"/>
      <c r="I9" s="50"/>
      <c r="J9" s="50"/>
    </row>
    <row r="11" spans="1:14" x14ac:dyDescent="0.2">
      <c r="A11" s="55" t="s">
        <v>53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</row>
    <row r="13" spans="1:14" x14ac:dyDescent="0.2">
      <c r="A13" s="52" t="s">
        <v>54</v>
      </c>
      <c r="B13" s="52"/>
      <c r="C13" s="52"/>
      <c r="D13" s="52"/>
      <c r="E13" s="52"/>
      <c r="F13" s="52"/>
    </row>
    <row r="14" spans="1:14" x14ac:dyDescent="0.2">
      <c r="A14" s="52" t="s">
        <v>39</v>
      </c>
      <c r="B14" s="52"/>
      <c r="C14" s="52"/>
      <c r="D14" s="51" t="s">
        <v>40</v>
      </c>
    </row>
    <row r="15" spans="1:14" x14ac:dyDescent="0.2">
      <c r="A15" s="52" t="s">
        <v>55</v>
      </c>
      <c r="B15" s="52"/>
      <c r="C15" s="52"/>
      <c r="D15" s="52"/>
      <c r="E15" s="48" t="s">
        <v>30</v>
      </c>
    </row>
  </sheetData>
  <mergeCells count="6">
    <mergeCell ref="A11:N11"/>
    <mergeCell ref="A4:E4"/>
    <mergeCell ref="A5:E5"/>
    <mergeCell ref="A3:E3"/>
    <mergeCell ref="A7:J7"/>
    <mergeCell ref="A8:J8"/>
  </mergeCells>
  <conditionalFormatting sqref="E15">
    <cfRule type="cellIs" dxfId="4" priority="4" operator="equal">
      <formula>"ATTENZIONE"</formula>
    </cfRule>
  </conditionalFormatting>
  <conditionalFormatting sqref="D14">
    <cfRule type="cellIs" dxfId="3" priority="3" operator="equal">
      <formula>"OK"</formula>
    </cfRule>
    <cfRule type="cellIs" dxfId="2" priority="1" operator="equal">
      <formula>"OK"</formula>
    </cfRule>
  </conditionalFormatting>
  <pageMargins left="0.7" right="0.7" top="0.75" bottom="0.75" header="0.3" footer="0.3"/>
  <pageSetup paperSize="9" orientation="landscape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12CAFF-9517-6F4D-B01B-EC7652D0F022}">
  <dimension ref="A1:N12"/>
  <sheetViews>
    <sheetView workbookViewId="0">
      <selection activeCell="C2" sqref="C2"/>
    </sheetView>
  </sheetViews>
  <sheetFormatPr baseColWidth="10" defaultColWidth="10.6640625" defaultRowHeight="16" x14ac:dyDescent="0.2"/>
  <cols>
    <col min="1" max="1" width="40.6640625" customWidth="1"/>
    <col min="2" max="2" width="12.83203125" customWidth="1"/>
    <col min="3" max="3" width="12.33203125" customWidth="1"/>
    <col min="4" max="4" width="16.5" customWidth="1"/>
    <col min="5" max="5" width="17.83203125" customWidth="1"/>
    <col min="6" max="6" width="20.33203125" customWidth="1"/>
    <col min="7" max="7" width="14.1640625" customWidth="1"/>
    <col min="12" max="13" width="15.6640625" customWidth="1"/>
  </cols>
  <sheetData>
    <row r="1" spans="1:14" x14ac:dyDescent="0.2">
      <c r="A1" s="17"/>
      <c r="B1" s="58" t="s">
        <v>7</v>
      </c>
      <c r="C1" s="58"/>
      <c r="D1" s="58"/>
      <c r="E1" s="58"/>
      <c r="F1" s="58"/>
      <c r="G1" s="58"/>
      <c r="H1" s="58"/>
      <c r="I1" s="58" t="s">
        <v>8</v>
      </c>
      <c r="J1" s="58"/>
      <c r="K1" s="58"/>
      <c r="L1" s="58" t="s">
        <v>9</v>
      </c>
      <c r="M1" s="58"/>
      <c r="N1" s="58"/>
    </row>
    <row r="2" spans="1:14" s="54" customFormat="1" ht="68" x14ac:dyDescent="0.2">
      <c r="A2" s="53" t="s">
        <v>0</v>
      </c>
      <c r="B2" s="53" t="s">
        <v>46</v>
      </c>
      <c r="C2" s="53" t="s">
        <v>47</v>
      </c>
      <c r="D2" s="53" t="s">
        <v>42</v>
      </c>
      <c r="E2" s="53" t="s">
        <v>48</v>
      </c>
      <c r="F2" s="53" t="s">
        <v>44</v>
      </c>
      <c r="G2" s="53" t="s">
        <v>49</v>
      </c>
      <c r="H2" s="53" t="s">
        <v>50</v>
      </c>
      <c r="I2" s="53" t="s">
        <v>2</v>
      </c>
      <c r="J2" s="53" t="s">
        <v>1</v>
      </c>
      <c r="K2" s="53" t="s">
        <v>3</v>
      </c>
      <c r="L2" s="53" t="s">
        <v>4</v>
      </c>
      <c r="M2" s="53" t="s">
        <v>6</v>
      </c>
      <c r="N2" s="53" t="s">
        <v>5</v>
      </c>
    </row>
    <row r="3" spans="1:14" x14ac:dyDescent="0.2">
      <c r="A3" s="13" t="str">
        <f>CONCATENATE('Partner 1'!B1," (capofila)")</f>
        <v>&lt;Inserire Nome nel Foglio Partner 1&gt; (capofila)</v>
      </c>
      <c r="B3" s="14">
        <v>3</v>
      </c>
      <c r="C3" s="14"/>
      <c r="D3" s="14"/>
      <c r="E3" s="14"/>
      <c r="F3" s="14"/>
      <c r="G3" s="15">
        <f>B3*0.2</f>
        <v>0.60000000000000009</v>
      </c>
      <c r="H3" s="14">
        <v>1</v>
      </c>
      <c r="I3" s="15">
        <f>J3*0.5</f>
        <v>2.2999999999999998</v>
      </c>
      <c r="J3" s="15">
        <f>SUM(B3:H3)</f>
        <v>4.5999999999999996</v>
      </c>
      <c r="K3" s="16">
        <f>J3/$J$8</f>
        <v>0.38983050847457623</v>
      </c>
      <c r="L3" s="13" t="str">
        <f>IF(F3&gt;0.5*(B3+C3+D3),"ATTENZIONE","OK")</f>
        <v>OK</v>
      </c>
      <c r="M3" s="13" t="str">
        <f>IF(H3&lt;0.1*J3,"OK","ATTENZIONE")</f>
        <v>ATTENZIONE</v>
      </c>
      <c r="N3" s="13" t="str">
        <f>IF(K3&gt;=0.3,"OK","ATTENZIONE")</f>
        <v>OK</v>
      </c>
    </row>
    <row r="4" spans="1:14" x14ac:dyDescent="0.2">
      <c r="A4" s="13" t="str">
        <f>CONCATENATE('Partner 1'!B1," (partner)")</f>
        <v>&lt;Inserire Nome nel Foglio Partner 1&gt; (partner)</v>
      </c>
      <c r="B4" s="14">
        <v>2</v>
      </c>
      <c r="C4" s="14"/>
      <c r="D4" s="14"/>
      <c r="E4" s="14"/>
      <c r="F4" s="14"/>
      <c r="G4" s="15">
        <f t="shared" ref="G4:G6" si="0">B4*0.2</f>
        <v>0.4</v>
      </c>
      <c r="H4" s="14"/>
      <c r="I4" s="16"/>
      <c r="J4" s="15">
        <f t="shared" ref="J4:J6" si="1">SUM(B4:H4)</f>
        <v>2.4</v>
      </c>
      <c r="K4" s="16">
        <f>J4/$J$8</f>
        <v>0.20338983050847456</v>
      </c>
      <c r="L4" s="13" t="str">
        <f t="shared" ref="L4:L8" si="2">IF(F4&gt;0.5*(B4+C4+D4),"ATTENZIONE","OK")</f>
        <v>OK</v>
      </c>
      <c r="M4" s="13" t="str">
        <f t="shared" ref="M4:M8" si="3">IF(H4&lt;0.1*J4,"OK","ATTENZIONE")</f>
        <v>OK</v>
      </c>
      <c r="N4" s="13"/>
    </row>
    <row r="5" spans="1:14" x14ac:dyDescent="0.2">
      <c r="A5" s="13" t="str">
        <f>CONCATENATE('Partner 1'!B1," (partner)")</f>
        <v>&lt;Inserire Nome nel Foglio Partner 1&gt; (partner)</v>
      </c>
      <c r="B5" s="14">
        <v>2</v>
      </c>
      <c r="C5" s="14"/>
      <c r="D5" s="14"/>
      <c r="E5" s="14"/>
      <c r="F5" s="14"/>
      <c r="G5" s="15">
        <f t="shared" si="0"/>
        <v>0.4</v>
      </c>
      <c r="H5" s="14"/>
      <c r="I5" s="16"/>
      <c r="J5" s="15">
        <f t="shared" si="1"/>
        <v>2.4</v>
      </c>
      <c r="K5" s="16">
        <f>J5/$J$8</f>
        <v>0.20338983050847456</v>
      </c>
      <c r="L5" s="13" t="str">
        <f t="shared" si="2"/>
        <v>OK</v>
      </c>
      <c r="M5" s="13" t="str">
        <f t="shared" si="3"/>
        <v>OK</v>
      </c>
      <c r="N5" s="13"/>
    </row>
    <row r="6" spans="1:14" x14ac:dyDescent="0.2">
      <c r="A6" s="13" t="str">
        <f>CONCATENATE('Partner 1'!B1," (partner)")</f>
        <v>&lt;Inserire Nome nel Foglio Partner 1&gt; (partner)</v>
      </c>
      <c r="B6" s="14">
        <v>2</v>
      </c>
      <c r="C6" s="14"/>
      <c r="D6" s="14"/>
      <c r="E6" s="14"/>
      <c r="F6" s="14"/>
      <c r="G6" s="15">
        <f t="shared" si="0"/>
        <v>0.4</v>
      </c>
      <c r="H6" s="14"/>
      <c r="I6" s="16"/>
      <c r="J6" s="15">
        <f t="shared" si="1"/>
        <v>2.4</v>
      </c>
      <c r="K6" s="16">
        <f>J6/$J$8</f>
        <v>0.20338983050847456</v>
      </c>
      <c r="L6" s="13" t="str">
        <f t="shared" si="2"/>
        <v>OK</v>
      </c>
      <c r="M6" s="13" t="str">
        <f t="shared" si="3"/>
        <v>OK</v>
      </c>
      <c r="N6" s="13"/>
    </row>
    <row r="7" spans="1:14" ht="17" thickBot="1" x14ac:dyDescent="0.25">
      <c r="B7" s="2"/>
      <c r="C7" s="2"/>
      <c r="D7" s="2"/>
      <c r="E7" s="2"/>
      <c r="F7" s="2"/>
      <c r="G7" s="2"/>
      <c r="H7" s="2"/>
      <c r="J7" s="2"/>
    </row>
    <row r="8" spans="1:14" ht="17" thickBot="1" x14ac:dyDescent="0.25">
      <c r="A8" s="18" t="s">
        <v>1</v>
      </c>
      <c r="B8" s="19">
        <f>SUM(B3:B6)</f>
        <v>9</v>
      </c>
      <c r="C8" s="19">
        <f t="shared" ref="C8:J8" si="4">SUM(C3:C6)</f>
        <v>0</v>
      </c>
      <c r="D8" s="19">
        <f t="shared" si="4"/>
        <v>0</v>
      </c>
      <c r="E8" s="19">
        <f t="shared" si="4"/>
        <v>0</v>
      </c>
      <c r="F8" s="19">
        <f t="shared" si="4"/>
        <v>0</v>
      </c>
      <c r="G8" s="19">
        <f t="shared" si="4"/>
        <v>1.7999999999999998</v>
      </c>
      <c r="H8" s="19">
        <f t="shared" si="4"/>
        <v>1</v>
      </c>
      <c r="I8" s="20"/>
      <c r="J8" s="19">
        <f t="shared" si="4"/>
        <v>11.8</v>
      </c>
      <c r="K8" s="21"/>
      <c r="L8" s="21" t="str">
        <f t="shared" si="2"/>
        <v>OK</v>
      </c>
      <c r="M8" s="21" t="str">
        <f t="shared" si="3"/>
        <v>OK</v>
      </c>
      <c r="N8" s="22" t="str">
        <f>IF(K3&gt;=0.3,"OK","ATTENZIONE")</f>
        <v>OK</v>
      </c>
    </row>
    <row r="12" spans="1:14" x14ac:dyDescent="0.2">
      <c r="A12" s="3"/>
    </row>
  </sheetData>
  <mergeCells count="3">
    <mergeCell ref="B1:H1"/>
    <mergeCell ref="I1:K1"/>
    <mergeCell ref="L1:N1"/>
  </mergeCells>
  <conditionalFormatting sqref="A2:XFD1048576 A1:B1 I1 L1 O1:XFD1">
    <cfRule type="cellIs" dxfId="1" priority="1" operator="equal">
      <formula>"ATTENZIONE"</formula>
    </cfRule>
    <cfRule type="cellIs" dxfId="0" priority="3" operator="equal">
      <formula>"OK"</formula>
    </cfRule>
  </conditionalFormatting>
  <pageMargins left="0.7" right="0.7" top="0.75" bottom="0.75" header="0.3" footer="0.3"/>
  <pageSetup paperSize="9" orientation="landscape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6ACB99-B29F-A441-B369-1C50C3E02F76}">
  <dimension ref="A1:G51"/>
  <sheetViews>
    <sheetView topLeftCell="A33" workbookViewId="0">
      <selection activeCell="A47" sqref="A47"/>
    </sheetView>
  </sheetViews>
  <sheetFormatPr baseColWidth="10" defaultColWidth="10.6640625" defaultRowHeight="16" x14ac:dyDescent="0.2"/>
  <cols>
    <col min="1" max="1" width="17.1640625" customWidth="1"/>
    <col min="2" max="2" width="44.1640625" customWidth="1"/>
    <col min="4" max="4" width="15.33203125" customWidth="1"/>
  </cols>
  <sheetData>
    <row r="1" spans="1:7" x14ac:dyDescent="0.2">
      <c r="A1" s="23" t="s">
        <v>10</v>
      </c>
      <c r="B1" s="69" t="s">
        <v>11</v>
      </c>
      <c r="C1" s="69"/>
      <c r="D1" s="69"/>
      <c r="E1" s="69"/>
      <c r="F1" s="69"/>
    </row>
    <row r="2" spans="1:7" ht="17" thickBot="1" x14ac:dyDescent="0.25"/>
    <row r="3" spans="1:7" x14ac:dyDescent="0.2">
      <c r="A3" s="61" t="s">
        <v>46</v>
      </c>
      <c r="B3" s="62"/>
      <c r="C3" s="62"/>
      <c r="D3" s="62"/>
      <c r="E3" s="62"/>
      <c r="F3" s="63"/>
      <c r="G3" s="1">
        <f>E11</f>
        <v>2000</v>
      </c>
    </row>
    <row r="4" spans="1:7" ht="34" x14ac:dyDescent="0.2">
      <c r="A4" s="24"/>
      <c r="B4" s="25" t="s">
        <v>15</v>
      </c>
      <c r="C4" s="25" t="s">
        <v>21</v>
      </c>
      <c r="D4" s="25" t="s">
        <v>22</v>
      </c>
      <c r="E4" s="25" t="s">
        <v>23</v>
      </c>
      <c r="F4" s="8"/>
    </row>
    <row r="5" spans="1:7" x14ac:dyDescent="0.2">
      <c r="A5" s="26" t="s">
        <v>20</v>
      </c>
      <c r="B5" s="27"/>
      <c r="C5" s="27">
        <v>1</v>
      </c>
      <c r="D5" s="28">
        <v>2000</v>
      </c>
      <c r="E5" s="29">
        <f>C5*D5</f>
        <v>2000</v>
      </c>
      <c r="F5" s="8"/>
    </row>
    <row r="6" spans="1:7" x14ac:dyDescent="0.2">
      <c r="A6" s="26" t="s">
        <v>24</v>
      </c>
      <c r="B6" s="27"/>
      <c r="C6" s="27">
        <v>0</v>
      </c>
      <c r="D6" s="28"/>
      <c r="E6" s="29">
        <f>C6*D6</f>
        <v>0</v>
      </c>
      <c r="F6" s="8"/>
    </row>
    <row r="7" spans="1:7" x14ac:dyDescent="0.2">
      <c r="A7" s="26" t="s">
        <v>25</v>
      </c>
      <c r="B7" s="27"/>
      <c r="C7" s="27">
        <v>0</v>
      </c>
      <c r="D7" s="28"/>
      <c r="E7" s="29">
        <f>C7*D7</f>
        <v>0</v>
      </c>
      <c r="F7" s="8"/>
    </row>
    <row r="8" spans="1:7" x14ac:dyDescent="0.2">
      <c r="A8" s="26" t="s">
        <v>26</v>
      </c>
      <c r="B8" s="27"/>
      <c r="C8" s="27">
        <v>0</v>
      </c>
      <c r="D8" s="28"/>
      <c r="E8" s="29">
        <f>C8*D8</f>
        <v>0</v>
      </c>
      <c r="F8" s="8"/>
    </row>
    <row r="9" spans="1:7" x14ac:dyDescent="0.2">
      <c r="A9" s="26" t="s">
        <v>27</v>
      </c>
      <c r="B9" s="27"/>
      <c r="C9" s="27">
        <v>0</v>
      </c>
      <c r="D9" s="28"/>
      <c r="E9" s="29">
        <f>C9*D9</f>
        <v>0</v>
      </c>
      <c r="F9" s="8"/>
    </row>
    <row r="10" spans="1:7" x14ac:dyDescent="0.2">
      <c r="A10" s="4"/>
      <c r="B10" s="7"/>
      <c r="C10" s="7"/>
      <c r="D10" s="7"/>
      <c r="E10" s="7"/>
      <c r="F10" s="8"/>
    </row>
    <row r="11" spans="1:7" ht="17" thickBot="1" x14ac:dyDescent="0.25">
      <c r="A11" s="67" t="s">
        <v>1</v>
      </c>
      <c r="B11" s="68"/>
      <c r="C11" s="10">
        <f>SUM(C5:C6)</f>
        <v>1</v>
      </c>
      <c r="D11" s="9">
        <f>SUM(D5:D6)</f>
        <v>2000</v>
      </c>
      <c r="E11" s="9">
        <f>C11*D11</f>
        <v>2000</v>
      </c>
      <c r="F11" s="12"/>
    </row>
    <row r="13" spans="1:7" ht="17" thickBot="1" x14ac:dyDescent="0.25"/>
    <row r="14" spans="1:7" x14ac:dyDescent="0.2">
      <c r="A14" s="61" t="s">
        <v>41</v>
      </c>
      <c r="B14" s="62"/>
      <c r="C14" s="62"/>
      <c r="D14" s="62"/>
      <c r="E14" s="62"/>
      <c r="F14" s="63"/>
      <c r="G14" s="1">
        <f>D19</f>
        <v>0</v>
      </c>
    </row>
    <row r="15" spans="1:7" ht="34" x14ac:dyDescent="0.2">
      <c r="A15" s="24"/>
      <c r="B15" s="25" t="s">
        <v>15</v>
      </c>
      <c r="C15" s="25" t="s">
        <v>16</v>
      </c>
      <c r="D15" s="25" t="s">
        <v>17</v>
      </c>
      <c r="E15" s="25" t="s">
        <v>18</v>
      </c>
      <c r="F15" s="8"/>
    </row>
    <row r="16" spans="1:7" x14ac:dyDescent="0.2">
      <c r="A16" s="26" t="s">
        <v>19</v>
      </c>
      <c r="B16" s="27"/>
      <c r="C16" s="5">
        <v>0</v>
      </c>
      <c r="D16" s="5">
        <v>0</v>
      </c>
      <c r="E16" s="6" t="str">
        <f>IF(D16&gt;500,"OK","ATTENZIONE")</f>
        <v>ATTENZIONE</v>
      </c>
      <c r="F16" s="8"/>
    </row>
    <row r="17" spans="1:7" x14ac:dyDescent="0.2">
      <c r="A17" s="4"/>
      <c r="B17" s="7"/>
      <c r="C17" s="7"/>
      <c r="D17" s="7"/>
      <c r="E17" s="7"/>
      <c r="F17" s="8"/>
    </row>
    <row r="18" spans="1:7" x14ac:dyDescent="0.2">
      <c r="A18" s="4"/>
      <c r="B18" s="7"/>
      <c r="C18" s="7"/>
      <c r="D18" s="7"/>
      <c r="E18" s="7"/>
      <c r="F18" s="8"/>
    </row>
    <row r="19" spans="1:7" ht="17" thickBot="1" x14ac:dyDescent="0.25">
      <c r="A19" s="67" t="s">
        <v>1</v>
      </c>
      <c r="B19" s="68"/>
      <c r="C19" s="9">
        <f>SUM(C16:C17)</f>
        <v>0</v>
      </c>
      <c r="D19" s="9">
        <f>SUM(D16:D17)</f>
        <v>0</v>
      </c>
      <c r="E19" s="11"/>
      <c r="F19" s="12"/>
    </row>
    <row r="21" spans="1:7" ht="17" thickBot="1" x14ac:dyDescent="0.25"/>
    <row r="22" spans="1:7" x14ac:dyDescent="0.2">
      <c r="A22" s="61" t="s">
        <v>42</v>
      </c>
      <c r="B22" s="62"/>
      <c r="C22" s="63"/>
      <c r="D22" s="1">
        <f>C27</f>
        <v>0</v>
      </c>
    </row>
    <row r="23" spans="1:7" ht="17" x14ac:dyDescent="0.2">
      <c r="A23" s="24"/>
      <c r="B23" s="25" t="s">
        <v>15</v>
      </c>
      <c r="C23" s="43" t="s">
        <v>16</v>
      </c>
    </row>
    <row r="24" spans="1:7" x14ac:dyDescent="0.2">
      <c r="A24" s="26" t="s">
        <v>31</v>
      </c>
      <c r="B24" s="27"/>
      <c r="C24" s="44">
        <v>0</v>
      </c>
    </row>
    <row r="25" spans="1:7" x14ac:dyDescent="0.2">
      <c r="A25" s="4"/>
      <c r="B25" s="7"/>
      <c r="C25" s="8"/>
    </row>
    <row r="26" spans="1:7" x14ac:dyDescent="0.2">
      <c r="A26" s="4"/>
      <c r="B26" s="7"/>
      <c r="C26" s="8"/>
    </row>
    <row r="27" spans="1:7" ht="17" thickBot="1" x14ac:dyDescent="0.25">
      <c r="A27" s="67" t="s">
        <v>1</v>
      </c>
      <c r="B27" s="68"/>
      <c r="C27" s="45">
        <f>SUM(C24:C25)</f>
        <v>0</v>
      </c>
    </row>
    <row r="28" spans="1:7" s="48" customFormat="1" x14ac:dyDescent="0.2">
      <c r="A28" s="46"/>
      <c r="B28" s="46"/>
      <c r="C28" s="47"/>
    </row>
    <row r="29" spans="1:7" ht="17" thickBot="1" x14ac:dyDescent="0.25"/>
    <row r="30" spans="1:7" x14ac:dyDescent="0.2">
      <c r="A30" s="64" t="s">
        <v>43</v>
      </c>
      <c r="B30" s="65"/>
      <c r="C30" s="65"/>
      <c r="D30" s="65"/>
      <c r="E30" s="65"/>
      <c r="F30" s="66"/>
      <c r="G30" s="30" t="s">
        <v>28</v>
      </c>
    </row>
    <row r="31" spans="1:7" ht="34" x14ac:dyDescent="0.2">
      <c r="A31" s="31"/>
      <c r="B31" s="32" t="s">
        <v>15</v>
      </c>
      <c r="C31" s="32" t="s">
        <v>16</v>
      </c>
      <c r="D31" s="32" t="s">
        <v>33</v>
      </c>
      <c r="E31" s="32" t="s">
        <v>18</v>
      </c>
      <c r="F31" s="34"/>
      <c r="G31" s="33"/>
    </row>
    <row r="32" spans="1:7" x14ac:dyDescent="0.2">
      <c r="A32" s="35" t="s">
        <v>19</v>
      </c>
      <c r="B32" s="36"/>
      <c r="C32" s="37" t="s">
        <v>28</v>
      </c>
      <c r="D32" s="37" t="s">
        <v>29</v>
      </c>
      <c r="E32" s="38"/>
      <c r="F32" s="34"/>
      <c r="G32" s="33"/>
    </row>
    <row r="33" spans="1:7" x14ac:dyDescent="0.2">
      <c r="A33" s="39"/>
      <c r="B33" s="33"/>
      <c r="C33" s="33"/>
      <c r="D33" s="33"/>
      <c r="E33" s="33"/>
      <c r="F33" s="34"/>
      <c r="G33" s="33"/>
    </row>
    <row r="34" spans="1:7" x14ac:dyDescent="0.2">
      <c r="A34" s="39"/>
      <c r="B34" s="33"/>
      <c r="C34" s="33"/>
      <c r="D34" s="33"/>
      <c r="E34" s="33"/>
      <c r="F34" s="34"/>
      <c r="G34" s="33"/>
    </row>
    <row r="35" spans="1:7" ht="17" thickBot="1" x14ac:dyDescent="0.25">
      <c r="A35" s="59" t="s">
        <v>1</v>
      </c>
      <c r="B35" s="60"/>
      <c r="C35" s="40" t="s">
        <v>28</v>
      </c>
      <c r="D35" s="40" t="s">
        <v>29</v>
      </c>
      <c r="E35" s="41"/>
      <c r="F35" s="42"/>
      <c r="G35" s="33"/>
    </row>
    <row r="37" spans="1:7" ht="17" thickBot="1" x14ac:dyDescent="0.25"/>
    <row r="38" spans="1:7" x14ac:dyDescent="0.2">
      <c r="A38" s="61" t="s">
        <v>44</v>
      </c>
      <c r="B38" s="62"/>
      <c r="C38" s="62"/>
      <c r="D38" s="62"/>
      <c r="E38" s="63"/>
      <c r="F38" s="1">
        <f>C43</f>
        <v>0</v>
      </c>
    </row>
    <row r="39" spans="1:7" ht="17" x14ac:dyDescent="0.2">
      <c r="A39" s="24"/>
      <c r="B39" s="25" t="s">
        <v>15</v>
      </c>
      <c r="C39" s="25" t="s">
        <v>16</v>
      </c>
      <c r="D39" s="25" t="s">
        <v>32</v>
      </c>
      <c r="E39" s="8"/>
    </row>
    <row r="40" spans="1:7" x14ac:dyDescent="0.2">
      <c r="A40" s="26" t="s">
        <v>19</v>
      </c>
      <c r="B40" s="27"/>
      <c r="C40" s="5">
        <v>0</v>
      </c>
      <c r="D40" s="6" t="str">
        <f>IF(C43&gt;(0.5*(G3+G14+D22)),"ATTENZIONE","OK")</f>
        <v>OK</v>
      </c>
      <c r="E40" s="8"/>
    </row>
    <row r="41" spans="1:7" x14ac:dyDescent="0.2">
      <c r="A41" s="4"/>
      <c r="B41" s="7"/>
      <c r="C41" s="7"/>
      <c r="D41" s="7"/>
      <c r="E41" s="8"/>
    </row>
    <row r="42" spans="1:7" x14ac:dyDescent="0.2">
      <c r="A42" s="4"/>
      <c r="B42" s="7"/>
      <c r="C42" s="7"/>
      <c r="D42" s="7"/>
      <c r="E42" s="8"/>
    </row>
    <row r="43" spans="1:7" ht="17" thickBot="1" x14ac:dyDescent="0.25">
      <c r="A43" s="67" t="s">
        <v>1</v>
      </c>
      <c r="B43" s="68"/>
      <c r="C43" s="9">
        <f>SUM(C40:C41)</f>
        <v>0</v>
      </c>
      <c r="D43" s="11"/>
      <c r="E43" s="12"/>
    </row>
    <row r="45" spans="1:7" ht="17" thickBot="1" x14ac:dyDescent="0.25"/>
    <row r="46" spans="1:7" x14ac:dyDescent="0.2">
      <c r="A46" s="64" t="s">
        <v>45</v>
      </c>
      <c r="B46" s="65"/>
      <c r="C46" s="65"/>
      <c r="D46" s="65"/>
      <c r="E46" s="66"/>
      <c r="F46" s="30" t="s">
        <v>28</v>
      </c>
    </row>
    <row r="47" spans="1:7" ht="17" x14ac:dyDescent="0.2">
      <c r="A47" s="31"/>
      <c r="B47" s="32" t="s">
        <v>15</v>
      </c>
      <c r="C47" s="32" t="s">
        <v>16</v>
      </c>
      <c r="D47" s="32" t="s">
        <v>32</v>
      </c>
      <c r="E47" s="34"/>
      <c r="F47" s="33"/>
    </row>
    <row r="48" spans="1:7" x14ac:dyDescent="0.2">
      <c r="A48" s="35" t="s">
        <v>19</v>
      </c>
      <c r="B48" s="36"/>
      <c r="C48" s="37" t="s">
        <v>28</v>
      </c>
      <c r="D48" s="38" t="s">
        <v>30</v>
      </c>
      <c r="E48" s="34"/>
      <c r="F48" s="33"/>
    </row>
    <row r="49" spans="1:6" x14ac:dyDescent="0.2">
      <c r="A49" s="39"/>
      <c r="B49" s="33"/>
      <c r="C49" s="33"/>
      <c r="D49" s="33"/>
      <c r="E49" s="34"/>
      <c r="F49" s="33"/>
    </row>
    <row r="50" spans="1:6" x14ac:dyDescent="0.2">
      <c r="A50" s="39"/>
      <c r="B50" s="33"/>
      <c r="C50" s="33"/>
      <c r="D50" s="33"/>
      <c r="E50" s="34"/>
      <c r="F50" s="33"/>
    </row>
    <row r="51" spans="1:6" ht="17" thickBot="1" x14ac:dyDescent="0.25">
      <c r="A51" s="59" t="s">
        <v>1</v>
      </c>
      <c r="B51" s="60"/>
      <c r="C51" s="40" t="s">
        <v>28</v>
      </c>
      <c r="D51" s="41"/>
      <c r="E51" s="42"/>
      <c r="F51" s="33"/>
    </row>
  </sheetData>
  <mergeCells count="13">
    <mergeCell ref="B1:F1"/>
    <mergeCell ref="A14:F14"/>
    <mergeCell ref="A19:B19"/>
    <mergeCell ref="A3:F3"/>
    <mergeCell ref="A11:B11"/>
    <mergeCell ref="A51:B51"/>
    <mergeCell ref="A22:C22"/>
    <mergeCell ref="A38:E38"/>
    <mergeCell ref="A46:E46"/>
    <mergeCell ref="A43:B43"/>
    <mergeCell ref="A27:B27"/>
    <mergeCell ref="A30:F30"/>
    <mergeCell ref="A35:B35"/>
  </mergeCells>
  <pageMargins left="0.7" right="0.7" top="0.75" bottom="0.75" header="0.3" footer="0.3"/>
  <pageSetup paperSize="9" orientation="landscape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FF230-3D79-B14D-8351-8B3E5E222C66}">
  <dimension ref="A1:G51"/>
  <sheetViews>
    <sheetView topLeftCell="A29" workbookViewId="0">
      <selection activeCell="A47" sqref="A47"/>
    </sheetView>
  </sheetViews>
  <sheetFormatPr baseColWidth="10" defaultColWidth="10.6640625" defaultRowHeight="16" x14ac:dyDescent="0.2"/>
  <cols>
    <col min="1" max="1" width="17.1640625" customWidth="1"/>
    <col min="2" max="2" width="44.1640625" customWidth="1"/>
    <col min="4" max="4" width="15.33203125" customWidth="1"/>
  </cols>
  <sheetData>
    <row r="1" spans="1:7" x14ac:dyDescent="0.2">
      <c r="A1" s="23" t="s">
        <v>10</v>
      </c>
      <c r="B1" s="69" t="s">
        <v>14</v>
      </c>
      <c r="C1" s="69"/>
      <c r="D1" s="69"/>
      <c r="E1" s="69"/>
      <c r="F1" s="69"/>
    </row>
    <row r="2" spans="1:7" ht="17" thickBot="1" x14ac:dyDescent="0.25"/>
    <row r="3" spans="1:7" x14ac:dyDescent="0.2">
      <c r="A3" s="61" t="s">
        <v>46</v>
      </c>
      <c r="B3" s="62"/>
      <c r="C3" s="62"/>
      <c r="D3" s="62"/>
      <c r="E3" s="62"/>
      <c r="F3" s="63"/>
      <c r="G3" s="1">
        <f>E11</f>
        <v>2000</v>
      </c>
    </row>
    <row r="4" spans="1:7" ht="34" x14ac:dyDescent="0.2">
      <c r="A4" s="24"/>
      <c r="B4" s="25" t="s">
        <v>15</v>
      </c>
      <c r="C4" s="25" t="s">
        <v>21</v>
      </c>
      <c r="D4" s="25" t="s">
        <v>22</v>
      </c>
      <c r="E4" s="25" t="s">
        <v>23</v>
      </c>
      <c r="F4" s="8"/>
    </row>
    <row r="5" spans="1:7" x14ac:dyDescent="0.2">
      <c r="A5" s="26" t="s">
        <v>20</v>
      </c>
      <c r="B5" s="27"/>
      <c r="C5" s="27">
        <v>1</v>
      </c>
      <c r="D5" s="28">
        <v>2000</v>
      </c>
      <c r="E5" s="29">
        <f>C5*D5</f>
        <v>2000</v>
      </c>
      <c r="F5" s="8"/>
    </row>
    <row r="6" spans="1:7" x14ac:dyDescent="0.2">
      <c r="A6" s="26" t="s">
        <v>24</v>
      </c>
      <c r="B6" s="27"/>
      <c r="C6" s="27">
        <v>0</v>
      </c>
      <c r="D6" s="28"/>
      <c r="E6" s="29">
        <f>C6*D6</f>
        <v>0</v>
      </c>
      <c r="F6" s="8"/>
    </row>
    <row r="7" spans="1:7" x14ac:dyDescent="0.2">
      <c r="A7" s="26" t="s">
        <v>25</v>
      </c>
      <c r="B7" s="27"/>
      <c r="C7" s="27">
        <v>0</v>
      </c>
      <c r="D7" s="28"/>
      <c r="E7" s="29">
        <f>C7*D7</f>
        <v>0</v>
      </c>
      <c r="F7" s="8"/>
    </row>
    <row r="8" spans="1:7" x14ac:dyDescent="0.2">
      <c r="A8" s="26" t="s">
        <v>26</v>
      </c>
      <c r="B8" s="27"/>
      <c r="C8" s="27">
        <v>0</v>
      </c>
      <c r="D8" s="28"/>
      <c r="E8" s="29">
        <f>C8*D8</f>
        <v>0</v>
      </c>
      <c r="F8" s="8"/>
    </row>
    <row r="9" spans="1:7" x14ac:dyDescent="0.2">
      <c r="A9" s="26" t="s">
        <v>27</v>
      </c>
      <c r="B9" s="27"/>
      <c r="C9" s="27">
        <v>0</v>
      </c>
      <c r="D9" s="28"/>
      <c r="E9" s="29">
        <f>C9*D9</f>
        <v>0</v>
      </c>
      <c r="F9" s="8"/>
    </row>
    <row r="10" spans="1:7" x14ac:dyDescent="0.2">
      <c r="A10" s="4"/>
      <c r="B10" s="7"/>
      <c r="C10" s="7"/>
      <c r="D10" s="7"/>
      <c r="E10" s="7"/>
      <c r="F10" s="8"/>
    </row>
    <row r="11" spans="1:7" ht="17" thickBot="1" x14ac:dyDescent="0.25">
      <c r="A11" s="67" t="s">
        <v>1</v>
      </c>
      <c r="B11" s="68"/>
      <c r="C11" s="10">
        <f>SUM(C5:C6)</f>
        <v>1</v>
      </c>
      <c r="D11" s="9">
        <f>SUM(D5:D6)</f>
        <v>2000</v>
      </c>
      <c r="E11" s="9">
        <f>C11*D11</f>
        <v>2000</v>
      </c>
      <c r="F11" s="12"/>
    </row>
    <row r="13" spans="1:7" ht="17" thickBot="1" x14ac:dyDescent="0.25"/>
    <row r="14" spans="1:7" x14ac:dyDescent="0.2">
      <c r="A14" s="61" t="s">
        <v>41</v>
      </c>
      <c r="B14" s="62"/>
      <c r="C14" s="62"/>
      <c r="D14" s="62"/>
      <c r="E14" s="62"/>
      <c r="F14" s="63"/>
      <c r="G14" s="1">
        <f>D19</f>
        <v>0</v>
      </c>
    </row>
    <row r="15" spans="1:7" ht="34" x14ac:dyDescent="0.2">
      <c r="A15" s="24"/>
      <c r="B15" s="25" t="s">
        <v>15</v>
      </c>
      <c r="C15" s="25" t="s">
        <v>16</v>
      </c>
      <c r="D15" s="25" t="s">
        <v>17</v>
      </c>
      <c r="E15" s="25" t="s">
        <v>18</v>
      </c>
      <c r="F15" s="8"/>
    </row>
    <row r="16" spans="1:7" x14ac:dyDescent="0.2">
      <c r="A16" s="26" t="s">
        <v>19</v>
      </c>
      <c r="B16" s="27"/>
      <c r="C16" s="5">
        <v>0</v>
      </c>
      <c r="D16" s="5">
        <v>0</v>
      </c>
      <c r="E16" s="6" t="str">
        <f>IF(D16&gt;500,"OK","ATTENZIONE")</f>
        <v>ATTENZIONE</v>
      </c>
      <c r="F16" s="8"/>
    </row>
    <row r="17" spans="1:7" x14ac:dyDescent="0.2">
      <c r="A17" s="4"/>
      <c r="B17" s="7"/>
      <c r="C17" s="7"/>
      <c r="D17" s="7"/>
      <c r="E17" s="7"/>
      <c r="F17" s="8"/>
    </row>
    <row r="18" spans="1:7" x14ac:dyDescent="0.2">
      <c r="A18" s="4"/>
      <c r="B18" s="7"/>
      <c r="C18" s="7"/>
      <c r="D18" s="7"/>
      <c r="E18" s="7"/>
      <c r="F18" s="8"/>
    </row>
    <row r="19" spans="1:7" ht="17" thickBot="1" x14ac:dyDescent="0.25">
      <c r="A19" s="67" t="s">
        <v>1</v>
      </c>
      <c r="B19" s="68"/>
      <c r="C19" s="9">
        <f>SUM(C16:C17)</f>
        <v>0</v>
      </c>
      <c r="D19" s="9">
        <f>SUM(D16:D17)</f>
        <v>0</v>
      </c>
      <c r="E19" s="11"/>
      <c r="F19" s="12"/>
    </row>
    <row r="21" spans="1:7" ht="17" thickBot="1" x14ac:dyDescent="0.25"/>
    <row r="22" spans="1:7" x14ac:dyDescent="0.2">
      <c r="A22" s="61" t="s">
        <v>42</v>
      </c>
      <c r="B22" s="62"/>
      <c r="C22" s="63"/>
      <c r="D22" s="1">
        <f>C27</f>
        <v>0</v>
      </c>
    </row>
    <row r="23" spans="1:7" ht="17" x14ac:dyDescent="0.2">
      <c r="A23" s="24"/>
      <c r="B23" s="25" t="s">
        <v>15</v>
      </c>
      <c r="C23" s="43" t="s">
        <v>16</v>
      </c>
    </row>
    <row r="24" spans="1:7" x14ac:dyDescent="0.2">
      <c r="A24" s="26" t="s">
        <v>31</v>
      </c>
      <c r="B24" s="27"/>
      <c r="C24" s="44">
        <v>0</v>
      </c>
    </row>
    <row r="25" spans="1:7" x14ac:dyDescent="0.2">
      <c r="A25" s="4"/>
      <c r="B25" s="7"/>
      <c r="C25" s="8"/>
    </row>
    <row r="26" spans="1:7" x14ac:dyDescent="0.2">
      <c r="A26" s="4"/>
      <c r="B26" s="7"/>
      <c r="C26" s="8"/>
    </row>
    <row r="27" spans="1:7" ht="17" thickBot="1" x14ac:dyDescent="0.25">
      <c r="A27" s="67" t="s">
        <v>1</v>
      </c>
      <c r="B27" s="68"/>
      <c r="C27" s="45">
        <f>SUM(C24:C25)</f>
        <v>0</v>
      </c>
    </row>
    <row r="28" spans="1:7" s="48" customFormat="1" x14ac:dyDescent="0.2">
      <c r="A28" s="46"/>
      <c r="B28" s="46"/>
      <c r="C28" s="47"/>
    </row>
    <row r="29" spans="1:7" ht="17" thickBot="1" x14ac:dyDescent="0.25"/>
    <row r="30" spans="1:7" x14ac:dyDescent="0.2">
      <c r="A30" s="64" t="s">
        <v>43</v>
      </c>
      <c r="B30" s="65"/>
      <c r="C30" s="65"/>
      <c r="D30" s="65"/>
      <c r="E30" s="65"/>
      <c r="F30" s="66"/>
      <c r="G30" s="30" t="s">
        <v>28</v>
      </c>
    </row>
    <row r="31" spans="1:7" ht="34" x14ac:dyDescent="0.2">
      <c r="A31" s="31"/>
      <c r="B31" s="32" t="s">
        <v>15</v>
      </c>
      <c r="C31" s="32" t="s">
        <v>16</v>
      </c>
      <c r="D31" s="32" t="s">
        <v>33</v>
      </c>
      <c r="E31" s="32" t="s">
        <v>18</v>
      </c>
      <c r="F31" s="34"/>
      <c r="G31" s="33"/>
    </row>
    <row r="32" spans="1:7" x14ac:dyDescent="0.2">
      <c r="A32" s="35" t="s">
        <v>19</v>
      </c>
      <c r="B32" s="36"/>
      <c r="C32" s="37" t="s">
        <v>28</v>
      </c>
      <c r="D32" s="37" t="s">
        <v>29</v>
      </c>
      <c r="E32" s="38"/>
      <c r="F32" s="34"/>
      <c r="G32" s="33"/>
    </row>
    <row r="33" spans="1:7" x14ac:dyDescent="0.2">
      <c r="A33" s="39"/>
      <c r="B33" s="33"/>
      <c r="C33" s="33"/>
      <c r="D33" s="33"/>
      <c r="E33" s="33"/>
      <c r="F33" s="34"/>
      <c r="G33" s="33"/>
    </row>
    <row r="34" spans="1:7" x14ac:dyDescent="0.2">
      <c r="A34" s="39"/>
      <c r="B34" s="33"/>
      <c r="C34" s="33"/>
      <c r="D34" s="33"/>
      <c r="E34" s="33"/>
      <c r="F34" s="34"/>
      <c r="G34" s="33"/>
    </row>
    <row r="35" spans="1:7" ht="17" thickBot="1" x14ac:dyDescent="0.25">
      <c r="A35" s="59" t="s">
        <v>1</v>
      </c>
      <c r="B35" s="60"/>
      <c r="C35" s="40" t="s">
        <v>28</v>
      </c>
      <c r="D35" s="40" t="s">
        <v>29</v>
      </c>
      <c r="E35" s="41"/>
      <c r="F35" s="42"/>
      <c r="G35" s="33"/>
    </row>
    <row r="37" spans="1:7" ht="17" thickBot="1" x14ac:dyDescent="0.25"/>
    <row r="38" spans="1:7" x14ac:dyDescent="0.2">
      <c r="A38" s="61" t="s">
        <v>44</v>
      </c>
      <c r="B38" s="62"/>
      <c r="C38" s="62"/>
      <c r="D38" s="62"/>
      <c r="E38" s="63"/>
      <c r="F38" s="1">
        <f>C43</f>
        <v>0</v>
      </c>
    </row>
    <row r="39" spans="1:7" ht="17" x14ac:dyDescent="0.2">
      <c r="A39" s="24"/>
      <c r="B39" s="25" t="s">
        <v>15</v>
      </c>
      <c r="C39" s="25" t="s">
        <v>16</v>
      </c>
      <c r="D39" s="25" t="s">
        <v>32</v>
      </c>
      <c r="E39" s="8"/>
    </row>
    <row r="40" spans="1:7" x14ac:dyDescent="0.2">
      <c r="A40" s="26" t="s">
        <v>19</v>
      </c>
      <c r="B40" s="27"/>
      <c r="C40" s="5">
        <v>0</v>
      </c>
      <c r="D40" s="6" t="str">
        <f>IF(C43&gt;(0.5*(G3+G14+D22)),"ATTENZIONE","OK")</f>
        <v>OK</v>
      </c>
      <c r="E40" s="8"/>
    </row>
    <row r="41" spans="1:7" x14ac:dyDescent="0.2">
      <c r="A41" s="4"/>
      <c r="B41" s="7"/>
      <c r="C41" s="7"/>
      <c r="D41" s="7"/>
      <c r="E41" s="8"/>
    </row>
    <row r="42" spans="1:7" x14ac:dyDescent="0.2">
      <c r="A42" s="4"/>
      <c r="B42" s="7"/>
      <c r="C42" s="7"/>
      <c r="D42" s="7"/>
      <c r="E42" s="8"/>
    </row>
    <row r="43" spans="1:7" ht="17" thickBot="1" x14ac:dyDescent="0.25">
      <c r="A43" s="67" t="s">
        <v>1</v>
      </c>
      <c r="B43" s="68"/>
      <c r="C43" s="9">
        <f>SUM(C40:C41)</f>
        <v>0</v>
      </c>
      <c r="D43" s="11"/>
      <c r="E43" s="12"/>
    </row>
    <row r="45" spans="1:7" ht="17" thickBot="1" x14ac:dyDescent="0.25"/>
    <row r="46" spans="1:7" x14ac:dyDescent="0.2">
      <c r="A46" s="64" t="s">
        <v>45</v>
      </c>
      <c r="B46" s="65"/>
      <c r="C46" s="65"/>
      <c r="D46" s="65"/>
      <c r="E46" s="66"/>
      <c r="F46" s="30" t="s">
        <v>28</v>
      </c>
    </row>
    <row r="47" spans="1:7" ht="17" x14ac:dyDescent="0.2">
      <c r="A47" s="31"/>
      <c r="B47" s="32" t="s">
        <v>15</v>
      </c>
      <c r="C47" s="32" t="s">
        <v>16</v>
      </c>
      <c r="D47" s="32" t="s">
        <v>32</v>
      </c>
      <c r="E47" s="34"/>
      <c r="F47" s="33"/>
    </row>
    <row r="48" spans="1:7" x14ac:dyDescent="0.2">
      <c r="A48" s="35" t="s">
        <v>19</v>
      </c>
      <c r="B48" s="36"/>
      <c r="C48" s="37" t="s">
        <v>28</v>
      </c>
      <c r="D48" s="38" t="s">
        <v>30</v>
      </c>
      <c r="E48" s="34"/>
      <c r="F48" s="33"/>
    </row>
    <row r="49" spans="1:6" x14ac:dyDescent="0.2">
      <c r="A49" s="39"/>
      <c r="B49" s="33"/>
      <c r="C49" s="33"/>
      <c r="D49" s="33"/>
      <c r="E49" s="34"/>
      <c r="F49" s="33"/>
    </row>
    <row r="50" spans="1:6" x14ac:dyDescent="0.2">
      <c r="A50" s="39"/>
      <c r="B50" s="33"/>
      <c r="C50" s="33"/>
      <c r="D50" s="33"/>
      <c r="E50" s="34"/>
      <c r="F50" s="33"/>
    </row>
    <row r="51" spans="1:6" ht="17" thickBot="1" x14ac:dyDescent="0.25">
      <c r="A51" s="59" t="s">
        <v>1</v>
      </c>
      <c r="B51" s="60"/>
      <c r="C51" s="40" t="s">
        <v>28</v>
      </c>
      <c r="D51" s="41"/>
      <c r="E51" s="42"/>
      <c r="F51" s="33"/>
    </row>
  </sheetData>
  <mergeCells count="13">
    <mergeCell ref="A22:C22"/>
    <mergeCell ref="B1:F1"/>
    <mergeCell ref="A3:F3"/>
    <mergeCell ref="A11:B11"/>
    <mergeCell ref="A14:F14"/>
    <mergeCell ref="A19:B19"/>
    <mergeCell ref="A51:B51"/>
    <mergeCell ref="A27:B27"/>
    <mergeCell ref="A30:F30"/>
    <mergeCell ref="A35:B35"/>
    <mergeCell ref="A38:E38"/>
    <mergeCell ref="A43:B43"/>
    <mergeCell ref="A46:E46"/>
  </mergeCells>
  <pageMargins left="0.7" right="0.7" top="0.75" bottom="0.75" header="0.3" footer="0.3"/>
  <pageSetup paperSize="9" orientation="landscape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296F1-8901-CD42-A8B9-B5877A546B58}">
  <dimension ref="A1:G51"/>
  <sheetViews>
    <sheetView topLeftCell="A33" workbookViewId="0">
      <selection activeCell="A47" sqref="A47"/>
    </sheetView>
  </sheetViews>
  <sheetFormatPr baseColWidth="10" defaultColWidth="10.6640625" defaultRowHeight="16" x14ac:dyDescent="0.2"/>
  <cols>
    <col min="1" max="1" width="17.1640625" customWidth="1"/>
    <col min="2" max="2" width="44.1640625" customWidth="1"/>
    <col min="4" max="4" width="15.33203125" customWidth="1"/>
  </cols>
  <sheetData>
    <row r="1" spans="1:7" x14ac:dyDescent="0.2">
      <c r="A1" s="23" t="s">
        <v>10</v>
      </c>
      <c r="B1" s="69" t="s">
        <v>13</v>
      </c>
      <c r="C1" s="69"/>
      <c r="D1" s="69"/>
      <c r="E1" s="69"/>
      <c r="F1" s="69"/>
    </row>
    <row r="2" spans="1:7" ht="17" thickBot="1" x14ac:dyDescent="0.25"/>
    <row r="3" spans="1:7" x14ac:dyDescent="0.2">
      <c r="A3" s="61" t="s">
        <v>46</v>
      </c>
      <c r="B3" s="62"/>
      <c r="C3" s="62"/>
      <c r="D3" s="62"/>
      <c r="E3" s="62"/>
      <c r="F3" s="63"/>
      <c r="G3" s="1">
        <f>E11</f>
        <v>2000</v>
      </c>
    </row>
    <row r="4" spans="1:7" ht="34" x14ac:dyDescent="0.2">
      <c r="A4" s="24"/>
      <c r="B4" s="25" t="s">
        <v>15</v>
      </c>
      <c r="C4" s="25" t="s">
        <v>21</v>
      </c>
      <c r="D4" s="25" t="s">
        <v>22</v>
      </c>
      <c r="E4" s="25" t="s">
        <v>23</v>
      </c>
      <c r="F4" s="8"/>
    </row>
    <row r="5" spans="1:7" x14ac:dyDescent="0.2">
      <c r="A5" s="26" t="s">
        <v>20</v>
      </c>
      <c r="B5" s="27"/>
      <c r="C5" s="27">
        <v>1</v>
      </c>
      <c r="D5" s="28">
        <v>2000</v>
      </c>
      <c r="E5" s="29">
        <f>C5*D5</f>
        <v>2000</v>
      </c>
      <c r="F5" s="8"/>
    </row>
    <row r="6" spans="1:7" x14ac:dyDescent="0.2">
      <c r="A6" s="26" t="s">
        <v>24</v>
      </c>
      <c r="B6" s="27"/>
      <c r="C6" s="27">
        <v>0</v>
      </c>
      <c r="D6" s="28"/>
      <c r="E6" s="29">
        <f>C6*D6</f>
        <v>0</v>
      </c>
      <c r="F6" s="8"/>
    </row>
    <row r="7" spans="1:7" x14ac:dyDescent="0.2">
      <c r="A7" s="26" t="s">
        <v>25</v>
      </c>
      <c r="B7" s="27"/>
      <c r="C7" s="27">
        <v>0</v>
      </c>
      <c r="D7" s="28"/>
      <c r="E7" s="29">
        <f>C7*D7</f>
        <v>0</v>
      </c>
      <c r="F7" s="8"/>
    </row>
    <row r="8" spans="1:7" x14ac:dyDescent="0.2">
      <c r="A8" s="26" t="s">
        <v>26</v>
      </c>
      <c r="B8" s="27"/>
      <c r="C8" s="27">
        <v>0</v>
      </c>
      <c r="D8" s="28"/>
      <c r="E8" s="29">
        <f>C8*D8</f>
        <v>0</v>
      </c>
      <c r="F8" s="8"/>
    </row>
    <row r="9" spans="1:7" x14ac:dyDescent="0.2">
      <c r="A9" s="26" t="s">
        <v>27</v>
      </c>
      <c r="B9" s="27"/>
      <c r="C9" s="27">
        <v>0</v>
      </c>
      <c r="D9" s="28"/>
      <c r="E9" s="29">
        <f>C9*D9</f>
        <v>0</v>
      </c>
      <c r="F9" s="8"/>
    </row>
    <row r="10" spans="1:7" x14ac:dyDescent="0.2">
      <c r="A10" s="4"/>
      <c r="B10" s="7"/>
      <c r="C10" s="7"/>
      <c r="D10" s="7"/>
      <c r="E10" s="7"/>
      <c r="F10" s="8"/>
    </row>
    <row r="11" spans="1:7" ht="17" thickBot="1" x14ac:dyDescent="0.25">
      <c r="A11" s="67" t="s">
        <v>1</v>
      </c>
      <c r="B11" s="68"/>
      <c r="C11" s="10">
        <f>SUM(C5:C6)</f>
        <v>1</v>
      </c>
      <c r="D11" s="9">
        <f>SUM(D5:D6)</f>
        <v>2000</v>
      </c>
      <c r="E11" s="9">
        <f>C11*D11</f>
        <v>2000</v>
      </c>
      <c r="F11" s="12"/>
    </row>
    <row r="13" spans="1:7" ht="17" thickBot="1" x14ac:dyDescent="0.25"/>
    <row r="14" spans="1:7" x14ac:dyDescent="0.2">
      <c r="A14" s="61" t="s">
        <v>41</v>
      </c>
      <c r="B14" s="62"/>
      <c r="C14" s="62"/>
      <c r="D14" s="62"/>
      <c r="E14" s="62"/>
      <c r="F14" s="63"/>
      <c r="G14" s="1">
        <f>D19</f>
        <v>0</v>
      </c>
    </row>
    <row r="15" spans="1:7" ht="34" x14ac:dyDescent="0.2">
      <c r="A15" s="24"/>
      <c r="B15" s="25" t="s">
        <v>15</v>
      </c>
      <c r="C15" s="25" t="s">
        <v>16</v>
      </c>
      <c r="D15" s="25" t="s">
        <v>17</v>
      </c>
      <c r="E15" s="25" t="s">
        <v>18</v>
      </c>
      <c r="F15" s="8"/>
    </row>
    <row r="16" spans="1:7" x14ac:dyDescent="0.2">
      <c r="A16" s="26" t="s">
        <v>19</v>
      </c>
      <c r="B16" s="27"/>
      <c r="C16" s="5">
        <v>0</v>
      </c>
      <c r="D16" s="5">
        <v>0</v>
      </c>
      <c r="E16" s="6" t="str">
        <f>IF(D16&gt;500,"OK","ATTENZIONE")</f>
        <v>ATTENZIONE</v>
      </c>
      <c r="F16" s="8"/>
    </row>
    <row r="17" spans="1:7" x14ac:dyDescent="0.2">
      <c r="A17" s="4"/>
      <c r="B17" s="7"/>
      <c r="C17" s="7"/>
      <c r="D17" s="7"/>
      <c r="E17" s="7"/>
      <c r="F17" s="8"/>
    </row>
    <row r="18" spans="1:7" x14ac:dyDescent="0.2">
      <c r="A18" s="4"/>
      <c r="B18" s="7"/>
      <c r="C18" s="7"/>
      <c r="D18" s="7"/>
      <c r="E18" s="7"/>
      <c r="F18" s="8"/>
    </row>
    <row r="19" spans="1:7" ht="17" thickBot="1" x14ac:dyDescent="0.25">
      <c r="A19" s="67" t="s">
        <v>1</v>
      </c>
      <c r="B19" s="68"/>
      <c r="C19" s="9">
        <f>SUM(C16:C17)</f>
        <v>0</v>
      </c>
      <c r="D19" s="9">
        <f>SUM(D16:D17)</f>
        <v>0</v>
      </c>
      <c r="E19" s="11"/>
      <c r="F19" s="12"/>
    </row>
    <row r="21" spans="1:7" ht="17" thickBot="1" x14ac:dyDescent="0.25"/>
    <row r="22" spans="1:7" x14ac:dyDescent="0.2">
      <c r="A22" s="61" t="s">
        <v>42</v>
      </c>
      <c r="B22" s="62"/>
      <c r="C22" s="63"/>
      <c r="D22" s="1">
        <f>C27</f>
        <v>0</v>
      </c>
    </row>
    <row r="23" spans="1:7" ht="17" x14ac:dyDescent="0.2">
      <c r="A23" s="24"/>
      <c r="B23" s="25" t="s">
        <v>15</v>
      </c>
      <c r="C23" s="43" t="s">
        <v>16</v>
      </c>
    </row>
    <row r="24" spans="1:7" x14ac:dyDescent="0.2">
      <c r="A24" s="26" t="s">
        <v>31</v>
      </c>
      <c r="B24" s="27"/>
      <c r="C24" s="44">
        <v>0</v>
      </c>
    </row>
    <row r="25" spans="1:7" x14ac:dyDescent="0.2">
      <c r="A25" s="4"/>
      <c r="B25" s="7"/>
      <c r="C25" s="8"/>
    </row>
    <row r="26" spans="1:7" x14ac:dyDescent="0.2">
      <c r="A26" s="4"/>
      <c r="B26" s="7"/>
      <c r="C26" s="8"/>
    </row>
    <row r="27" spans="1:7" ht="17" thickBot="1" x14ac:dyDescent="0.25">
      <c r="A27" s="67" t="s">
        <v>1</v>
      </c>
      <c r="B27" s="68"/>
      <c r="C27" s="45">
        <f>SUM(C24:C25)</f>
        <v>0</v>
      </c>
    </row>
    <row r="28" spans="1:7" s="48" customFormat="1" x14ac:dyDescent="0.2">
      <c r="A28" s="46"/>
      <c r="B28" s="46"/>
      <c r="C28" s="47"/>
    </row>
    <row r="29" spans="1:7" ht="17" thickBot="1" x14ac:dyDescent="0.25"/>
    <row r="30" spans="1:7" x14ac:dyDescent="0.2">
      <c r="A30" s="64" t="s">
        <v>43</v>
      </c>
      <c r="B30" s="65"/>
      <c r="C30" s="65"/>
      <c r="D30" s="65"/>
      <c r="E30" s="65"/>
      <c r="F30" s="66"/>
      <c r="G30" s="30" t="s">
        <v>28</v>
      </c>
    </row>
    <row r="31" spans="1:7" ht="34" x14ac:dyDescent="0.2">
      <c r="A31" s="31"/>
      <c r="B31" s="32" t="s">
        <v>15</v>
      </c>
      <c r="C31" s="32" t="s">
        <v>16</v>
      </c>
      <c r="D31" s="32" t="s">
        <v>33</v>
      </c>
      <c r="E31" s="32" t="s">
        <v>18</v>
      </c>
      <c r="F31" s="34"/>
      <c r="G31" s="33"/>
    </row>
    <row r="32" spans="1:7" x14ac:dyDescent="0.2">
      <c r="A32" s="35" t="s">
        <v>19</v>
      </c>
      <c r="B32" s="36"/>
      <c r="C32" s="37" t="s">
        <v>28</v>
      </c>
      <c r="D32" s="37" t="s">
        <v>29</v>
      </c>
      <c r="E32" s="38"/>
      <c r="F32" s="34"/>
      <c r="G32" s="33"/>
    </row>
    <row r="33" spans="1:7" x14ac:dyDescent="0.2">
      <c r="A33" s="39"/>
      <c r="B33" s="33"/>
      <c r="C33" s="33"/>
      <c r="D33" s="33"/>
      <c r="E33" s="33"/>
      <c r="F33" s="34"/>
      <c r="G33" s="33"/>
    </row>
    <row r="34" spans="1:7" x14ac:dyDescent="0.2">
      <c r="A34" s="39"/>
      <c r="B34" s="33"/>
      <c r="C34" s="33"/>
      <c r="D34" s="33"/>
      <c r="E34" s="33"/>
      <c r="F34" s="34"/>
      <c r="G34" s="33"/>
    </row>
    <row r="35" spans="1:7" ht="17" thickBot="1" x14ac:dyDescent="0.25">
      <c r="A35" s="59" t="s">
        <v>1</v>
      </c>
      <c r="B35" s="60"/>
      <c r="C35" s="40" t="s">
        <v>28</v>
      </c>
      <c r="D35" s="40" t="s">
        <v>29</v>
      </c>
      <c r="E35" s="41"/>
      <c r="F35" s="42"/>
      <c r="G35" s="33"/>
    </row>
    <row r="37" spans="1:7" ht="17" thickBot="1" x14ac:dyDescent="0.25"/>
    <row r="38" spans="1:7" x14ac:dyDescent="0.2">
      <c r="A38" s="61" t="s">
        <v>44</v>
      </c>
      <c r="B38" s="62"/>
      <c r="C38" s="62"/>
      <c r="D38" s="62"/>
      <c r="E38" s="63"/>
      <c r="F38" s="1">
        <f>C43</f>
        <v>0</v>
      </c>
    </row>
    <row r="39" spans="1:7" ht="17" x14ac:dyDescent="0.2">
      <c r="A39" s="24"/>
      <c r="B39" s="25" t="s">
        <v>15</v>
      </c>
      <c r="C39" s="25" t="s">
        <v>16</v>
      </c>
      <c r="D39" s="25" t="s">
        <v>32</v>
      </c>
      <c r="E39" s="8"/>
    </row>
    <row r="40" spans="1:7" x14ac:dyDescent="0.2">
      <c r="A40" s="26" t="s">
        <v>19</v>
      </c>
      <c r="B40" s="27"/>
      <c r="C40" s="5">
        <v>0</v>
      </c>
      <c r="D40" s="6" t="str">
        <f>IF(C43&gt;(0.5*(G3+G14+D22)),"ATTENZIONE","OK")</f>
        <v>OK</v>
      </c>
      <c r="E40" s="8"/>
    </row>
    <row r="41" spans="1:7" x14ac:dyDescent="0.2">
      <c r="A41" s="4"/>
      <c r="B41" s="7"/>
      <c r="C41" s="7"/>
      <c r="D41" s="7"/>
      <c r="E41" s="8"/>
    </row>
    <row r="42" spans="1:7" x14ac:dyDescent="0.2">
      <c r="A42" s="4"/>
      <c r="B42" s="7"/>
      <c r="C42" s="7"/>
      <c r="D42" s="7"/>
      <c r="E42" s="8"/>
    </row>
    <row r="43" spans="1:7" ht="17" thickBot="1" x14ac:dyDescent="0.25">
      <c r="A43" s="67" t="s">
        <v>1</v>
      </c>
      <c r="B43" s="68"/>
      <c r="C43" s="9">
        <f>SUM(C40:C41)</f>
        <v>0</v>
      </c>
      <c r="D43" s="11"/>
      <c r="E43" s="12"/>
    </row>
    <row r="45" spans="1:7" ht="17" thickBot="1" x14ac:dyDescent="0.25"/>
    <row r="46" spans="1:7" x14ac:dyDescent="0.2">
      <c r="A46" s="64" t="s">
        <v>45</v>
      </c>
      <c r="B46" s="65"/>
      <c r="C46" s="65"/>
      <c r="D46" s="65"/>
      <c r="E46" s="66"/>
      <c r="F46" s="30" t="s">
        <v>28</v>
      </c>
    </row>
    <row r="47" spans="1:7" ht="17" x14ac:dyDescent="0.2">
      <c r="A47" s="31"/>
      <c r="B47" s="32" t="s">
        <v>15</v>
      </c>
      <c r="C47" s="32" t="s">
        <v>16</v>
      </c>
      <c r="D47" s="32" t="s">
        <v>32</v>
      </c>
      <c r="E47" s="34"/>
      <c r="F47" s="33"/>
    </row>
    <row r="48" spans="1:7" x14ac:dyDescent="0.2">
      <c r="A48" s="35" t="s">
        <v>19</v>
      </c>
      <c r="B48" s="36"/>
      <c r="C48" s="37" t="s">
        <v>28</v>
      </c>
      <c r="D48" s="38" t="s">
        <v>30</v>
      </c>
      <c r="E48" s="34"/>
      <c r="F48" s="33"/>
    </row>
    <row r="49" spans="1:6" x14ac:dyDescent="0.2">
      <c r="A49" s="39"/>
      <c r="B49" s="33"/>
      <c r="C49" s="33"/>
      <c r="D49" s="33"/>
      <c r="E49" s="34"/>
      <c r="F49" s="33"/>
    </row>
    <row r="50" spans="1:6" x14ac:dyDescent="0.2">
      <c r="A50" s="39"/>
      <c r="B50" s="33"/>
      <c r="C50" s="33"/>
      <c r="D50" s="33"/>
      <c r="E50" s="34"/>
      <c r="F50" s="33"/>
    </row>
    <row r="51" spans="1:6" ht="17" thickBot="1" x14ac:dyDescent="0.25">
      <c r="A51" s="59" t="s">
        <v>1</v>
      </c>
      <c r="B51" s="60"/>
      <c r="C51" s="40" t="s">
        <v>28</v>
      </c>
      <c r="D51" s="41"/>
      <c r="E51" s="42"/>
      <c r="F51" s="33"/>
    </row>
  </sheetData>
  <mergeCells count="13">
    <mergeCell ref="A22:C22"/>
    <mergeCell ref="B1:F1"/>
    <mergeCell ref="A3:F3"/>
    <mergeCell ref="A11:B11"/>
    <mergeCell ref="A14:F14"/>
    <mergeCell ref="A19:B19"/>
    <mergeCell ref="A51:B51"/>
    <mergeCell ref="A27:B27"/>
    <mergeCell ref="A30:F30"/>
    <mergeCell ref="A35:B35"/>
    <mergeCell ref="A38:E38"/>
    <mergeCell ref="A43:B43"/>
    <mergeCell ref="A46:E46"/>
  </mergeCells>
  <pageMargins left="0.7" right="0.7" top="0.75" bottom="0.75" header="0.3" footer="0.3"/>
  <pageSetup paperSize="9" orientation="landscape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689F1-1ACC-E445-A88A-C1933F55EAF0}">
  <dimension ref="A1:G51"/>
  <sheetViews>
    <sheetView workbookViewId="0">
      <selection activeCell="A47" sqref="A47"/>
    </sheetView>
  </sheetViews>
  <sheetFormatPr baseColWidth="10" defaultColWidth="10.6640625" defaultRowHeight="16" x14ac:dyDescent="0.2"/>
  <cols>
    <col min="1" max="1" width="17.1640625" customWidth="1"/>
    <col min="2" max="2" width="44.1640625" customWidth="1"/>
    <col min="4" max="4" width="15.33203125" customWidth="1"/>
  </cols>
  <sheetData>
    <row r="1" spans="1:7" x14ac:dyDescent="0.2">
      <c r="A1" s="23" t="s">
        <v>10</v>
      </c>
      <c r="B1" s="69" t="s">
        <v>12</v>
      </c>
      <c r="C1" s="69"/>
      <c r="D1" s="69"/>
      <c r="E1" s="69"/>
      <c r="F1" s="69"/>
    </row>
    <row r="2" spans="1:7" ht="17" thickBot="1" x14ac:dyDescent="0.25"/>
    <row r="3" spans="1:7" x14ac:dyDescent="0.2">
      <c r="A3" s="61" t="s">
        <v>46</v>
      </c>
      <c r="B3" s="62"/>
      <c r="C3" s="62"/>
      <c r="D3" s="62"/>
      <c r="E3" s="62"/>
      <c r="F3" s="63"/>
      <c r="G3" s="1">
        <f>E11</f>
        <v>2000</v>
      </c>
    </row>
    <row r="4" spans="1:7" ht="34" x14ac:dyDescent="0.2">
      <c r="A4" s="24"/>
      <c r="B4" s="25" t="s">
        <v>15</v>
      </c>
      <c r="C4" s="25" t="s">
        <v>21</v>
      </c>
      <c r="D4" s="25" t="s">
        <v>22</v>
      </c>
      <c r="E4" s="25" t="s">
        <v>23</v>
      </c>
      <c r="F4" s="8"/>
    </row>
    <row r="5" spans="1:7" x14ac:dyDescent="0.2">
      <c r="A5" s="26" t="s">
        <v>20</v>
      </c>
      <c r="B5" s="27"/>
      <c r="C5" s="27">
        <v>1</v>
      </c>
      <c r="D5" s="28">
        <v>2000</v>
      </c>
      <c r="E5" s="29">
        <f>C5*D5</f>
        <v>2000</v>
      </c>
      <c r="F5" s="8"/>
    </row>
    <row r="6" spans="1:7" x14ac:dyDescent="0.2">
      <c r="A6" s="26" t="s">
        <v>24</v>
      </c>
      <c r="B6" s="27"/>
      <c r="C6" s="27">
        <v>0</v>
      </c>
      <c r="D6" s="28"/>
      <c r="E6" s="29">
        <f>C6*D6</f>
        <v>0</v>
      </c>
      <c r="F6" s="8"/>
    </row>
    <row r="7" spans="1:7" x14ac:dyDescent="0.2">
      <c r="A7" s="26" t="s">
        <v>25</v>
      </c>
      <c r="B7" s="27"/>
      <c r="C7" s="27">
        <v>0</v>
      </c>
      <c r="D7" s="28"/>
      <c r="E7" s="29">
        <f>C7*D7</f>
        <v>0</v>
      </c>
      <c r="F7" s="8"/>
    </row>
    <row r="8" spans="1:7" x14ac:dyDescent="0.2">
      <c r="A8" s="26" t="s">
        <v>26</v>
      </c>
      <c r="B8" s="27"/>
      <c r="C8" s="27">
        <v>0</v>
      </c>
      <c r="D8" s="28"/>
      <c r="E8" s="29">
        <f>C8*D8</f>
        <v>0</v>
      </c>
      <c r="F8" s="8"/>
    </row>
    <row r="9" spans="1:7" x14ac:dyDescent="0.2">
      <c r="A9" s="26" t="s">
        <v>27</v>
      </c>
      <c r="B9" s="27"/>
      <c r="C9" s="27">
        <v>0</v>
      </c>
      <c r="D9" s="28"/>
      <c r="E9" s="29">
        <f>C9*D9</f>
        <v>0</v>
      </c>
      <c r="F9" s="8"/>
    </row>
    <row r="10" spans="1:7" x14ac:dyDescent="0.2">
      <c r="A10" s="4"/>
      <c r="B10" s="7"/>
      <c r="C10" s="7"/>
      <c r="D10" s="7"/>
      <c r="E10" s="7"/>
      <c r="F10" s="8"/>
    </row>
    <row r="11" spans="1:7" ht="17" thickBot="1" x14ac:dyDescent="0.25">
      <c r="A11" s="67" t="s">
        <v>1</v>
      </c>
      <c r="B11" s="68"/>
      <c r="C11" s="10">
        <f>SUM(C5:C6)</f>
        <v>1</v>
      </c>
      <c r="D11" s="9">
        <f>SUM(D5:D6)</f>
        <v>2000</v>
      </c>
      <c r="E11" s="9">
        <f>C11*D11</f>
        <v>2000</v>
      </c>
      <c r="F11" s="12"/>
    </row>
    <row r="13" spans="1:7" ht="17" thickBot="1" x14ac:dyDescent="0.25"/>
    <row r="14" spans="1:7" x14ac:dyDescent="0.2">
      <c r="A14" s="61" t="s">
        <v>41</v>
      </c>
      <c r="B14" s="62"/>
      <c r="C14" s="62"/>
      <c r="D14" s="62"/>
      <c r="E14" s="62"/>
      <c r="F14" s="63"/>
      <c r="G14" s="1">
        <f>D19</f>
        <v>0</v>
      </c>
    </row>
    <row r="15" spans="1:7" ht="34" x14ac:dyDescent="0.2">
      <c r="A15" s="24"/>
      <c r="B15" s="25" t="s">
        <v>15</v>
      </c>
      <c r="C15" s="25" t="s">
        <v>16</v>
      </c>
      <c r="D15" s="25" t="s">
        <v>17</v>
      </c>
      <c r="E15" s="25" t="s">
        <v>18</v>
      </c>
      <c r="F15" s="8"/>
    </row>
    <row r="16" spans="1:7" x14ac:dyDescent="0.2">
      <c r="A16" s="26" t="s">
        <v>19</v>
      </c>
      <c r="B16" s="27"/>
      <c r="C16" s="5">
        <v>0</v>
      </c>
      <c r="D16" s="5">
        <v>0</v>
      </c>
      <c r="E16" s="6" t="str">
        <f>IF(D16&gt;500,"OK","ATTENZIONE")</f>
        <v>ATTENZIONE</v>
      </c>
      <c r="F16" s="8"/>
    </row>
    <row r="17" spans="1:7" x14ac:dyDescent="0.2">
      <c r="A17" s="4"/>
      <c r="B17" s="7"/>
      <c r="C17" s="7"/>
      <c r="D17" s="7"/>
      <c r="E17" s="7"/>
      <c r="F17" s="8"/>
    </row>
    <row r="18" spans="1:7" x14ac:dyDescent="0.2">
      <c r="A18" s="4"/>
      <c r="B18" s="7"/>
      <c r="C18" s="7"/>
      <c r="D18" s="7"/>
      <c r="E18" s="7"/>
      <c r="F18" s="8"/>
    </row>
    <row r="19" spans="1:7" ht="17" thickBot="1" x14ac:dyDescent="0.25">
      <c r="A19" s="67" t="s">
        <v>1</v>
      </c>
      <c r="B19" s="68"/>
      <c r="C19" s="9">
        <f>SUM(C16:C17)</f>
        <v>0</v>
      </c>
      <c r="D19" s="9">
        <f>SUM(D16:D17)</f>
        <v>0</v>
      </c>
      <c r="E19" s="11"/>
      <c r="F19" s="12"/>
    </row>
    <row r="21" spans="1:7" ht="17" thickBot="1" x14ac:dyDescent="0.25"/>
    <row r="22" spans="1:7" x14ac:dyDescent="0.2">
      <c r="A22" s="61" t="s">
        <v>42</v>
      </c>
      <c r="B22" s="62"/>
      <c r="C22" s="63"/>
      <c r="D22" s="1">
        <f>C27</f>
        <v>0</v>
      </c>
    </row>
    <row r="23" spans="1:7" ht="17" x14ac:dyDescent="0.2">
      <c r="A23" s="24"/>
      <c r="B23" s="25" t="s">
        <v>15</v>
      </c>
      <c r="C23" s="43" t="s">
        <v>16</v>
      </c>
    </row>
    <row r="24" spans="1:7" x14ac:dyDescent="0.2">
      <c r="A24" s="26" t="s">
        <v>31</v>
      </c>
      <c r="B24" s="27"/>
      <c r="C24" s="44">
        <v>0</v>
      </c>
    </row>
    <row r="25" spans="1:7" x14ac:dyDescent="0.2">
      <c r="A25" s="4"/>
      <c r="B25" s="7"/>
      <c r="C25" s="8"/>
    </row>
    <row r="26" spans="1:7" x14ac:dyDescent="0.2">
      <c r="A26" s="4"/>
      <c r="B26" s="7"/>
      <c r="C26" s="8"/>
    </row>
    <row r="27" spans="1:7" ht="17" thickBot="1" x14ac:dyDescent="0.25">
      <c r="A27" s="67" t="s">
        <v>1</v>
      </c>
      <c r="B27" s="68"/>
      <c r="C27" s="45">
        <f>SUM(C24:C25)</f>
        <v>0</v>
      </c>
    </row>
    <row r="28" spans="1:7" s="48" customFormat="1" x14ac:dyDescent="0.2">
      <c r="A28" s="46"/>
      <c r="B28" s="46"/>
      <c r="C28" s="47"/>
    </row>
    <row r="29" spans="1:7" ht="17" thickBot="1" x14ac:dyDescent="0.25"/>
    <row r="30" spans="1:7" x14ac:dyDescent="0.2">
      <c r="A30" s="64" t="s">
        <v>43</v>
      </c>
      <c r="B30" s="65"/>
      <c r="C30" s="65"/>
      <c r="D30" s="65"/>
      <c r="E30" s="65"/>
      <c r="F30" s="66"/>
      <c r="G30" s="30" t="s">
        <v>28</v>
      </c>
    </row>
    <row r="31" spans="1:7" ht="34" x14ac:dyDescent="0.2">
      <c r="A31" s="31"/>
      <c r="B31" s="32" t="s">
        <v>15</v>
      </c>
      <c r="C31" s="32" t="s">
        <v>16</v>
      </c>
      <c r="D31" s="32" t="s">
        <v>33</v>
      </c>
      <c r="E31" s="32" t="s">
        <v>18</v>
      </c>
      <c r="F31" s="34"/>
      <c r="G31" s="33"/>
    </row>
    <row r="32" spans="1:7" x14ac:dyDescent="0.2">
      <c r="A32" s="35" t="s">
        <v>19</v>
      </c>
      <c r="B32" s="36"/>
      <c r="C32" s="37" t="s">
        <v>28</v>
      </c>
      <c r="D32" s="37" t="s">
        <v>29</v>
      </c>
      <c r="E32" s="38"/>
      <c r="F32" s="34"/>
      <c r="G32" s="33"/>
    </row>
    <row r="33" spans="1:7" x14ac:dyDescent="0.2">
      <c r="A33" s="39"/>
      <c r="B33" s="33"/>
      <c r="C33" s="33"/>
      <c r="D33" s="33"/>
      <c r="E33" s="33"/>
      <c r="F33" s="34"/>
      <c r="G33" s="33"/>
    </row>
    <row r="34" spans="1:7" x14ac:dyDescent="0.2">
      <c r="A34" s="39"/>
      <c r="B34" s="33"/>
      <c r="C34" s="33"/>
      <c r="D34" s="33"/>
      <c r="E34" s="33"/>
      <c r="F34" s="34"/>
      <c r="G34" s="33"/>
    </row>
    <row r="35" spans="1:7" ht="17" thickBot="1" x14ac:dyDescent="0.25">
      <c r="A35" s="59" t="s">
        <v>1</v>
      </c>
      <c r="B35" s="60"/>
      <c r="C35" s="40" t="s">
        <v>28</v>
      </c>
      <c r="D35" s="40" t="s">
        <v>29</v>
      </c>
      <c r="E35" s="41"/>
      <c r="F35" s="42"/>
      <c r="G35" s="33"/>
    </row>
    <row r="37" spans="1:7" ht="17" thickBot="1" x14ac:dyDescent="0.25"/>
    <row r="38" spans="1:7" x14ac:dyDescent="0.2">
      <c r="A38" s="61" t="s">
        <v>44</v>
      </c>
      <c r="B38" s="62"/>
      <c r="C38" s="62"/>
      <c r="D38" s="62"/>
      <c r="E38" s="63"/>
      <c r="F38" s="1">
        <f>C43</f>
        <v>0</v>
      </c>
    </row>
    <row r="39" spans="1:7" ht="17" x14ac:dyDescent="0.2">
      <c r="A39" s="24"/>
      <c r="B39" s="25" t="s">
        <v>15</v>
      </c>
      <c r="C39" s="25" t="s">
        <v>16</v>
      </c>
      <c r="D39" s="25" t="s">
        <v>32</v>
      </c>
      <c r="E39" s="8"/>
    </row>
    <row r="40" spans="1:7" x14ac:dyDescent="0.2">
      <c r="A40" s="26" t="s">
        <v>19</v>
      </c>
      <c r="B40" s="27"/>
      <c r="C40" s="5">
        <v>0</v>
      </c>
      <c r="D40" s="6" t="str">
        <f>IF(C43&gt;(0.5*(G3+G14+D22)),"ATTENZIONE","OK")</f>
        <v>OK</v>
      </c>
      <c r="E40" s="8"/>
    </row>
    <row r="41" spans="1:7" x14ac:dyDescent="0.2">
      <c r="A41" s="4"/>
      <c r="B41" s="7"/>
      <c r="C41" s="7"/>
      <c r="D41" s="7"/>
      <c r="E41" s="8"/>
    </row>
    <row r="42" spans="1:7" x14ac:dyDescent="0.2">
      <c r="A42" s="4"/>
      <c r="B42" s="7"/>
      <c r="C42" s="7"/>
      <c r="D42" s="7"/>
      <c r="E42" s="8"/>
    </row>
    <row r="43" spans="1:7" ht="17" thickBot="1" x14ac:dyDescent="0.25">
      <c r="A43" s="67" t="s">
        <v>1</v>
      </c>
      <c r="B43" s="68"/>
      <c r="C43" s="9">
        <f>SUM(C40:C41)</f>
        <v>0</v>
      </c>
      <c r="D43" s="11"/>
      <c r="E43" s="12"/>
    </row>
    <row r="45" spans="1:7" ht="17" thickBot="1" x14ac:dyDescent="0.25"/>
    <row r="46" spans="1:7" x14ac:dyDescent="0.2">
      <c r="A46" s="64" t="s">
        <v>45</v>
      </c>
      <c r="B46" s="65"/>
      <c r="C46" s="65"/>
      <c r="D46" s="65"/>
      <c r="E46" s="66"/>
      <c r="F46" s="30" t="s">
        <v>28</v>
      </c>
    </row>
    <row r="47" spans="1:7" ht="17" x14ac:dyDescent="0.2">
      <c r="A47" s="31"/>
      <c r="B47" s="32" t="s">
        <v>15</v>
      </c>
      <c r="C47" s="32" t="s">
        <v>16</v>
      </c>
      <c r="D47" s="32" t="s">
        <v>32</v>
      </c>
      <c r="E47" s="34"/>
      <c r="F47" s="33"/>
    </row>
    <row r="48" spans="1:7" x14ac:dyDescent="0.2">
      <c r="A48" s="35" t="s">
        <v>19</v>
      </c>
      <c r="B48" s="36"/>
      <c r="C48" s="37" t="s">
        <v>28</v>
      </c>
      <c r="D48" s="38" t="s">
        <v>30</v>
      </c>
      <c r="E48" s="34"/>
      <c r="F48" s="33"/>
    </row>
    <row r="49" spans="1:6" x14ac:dyDescent="0.2">
      <c r="A49" s="39"/>
      <c r="B49" s="33"/>
      <c r="C49" s="33"/>
      <c r="D49" s="33"/>
      <c r="E49" s="34"/>
      <c r="F49" s="33"/>
    </row>
    <row r="50" spans="1:6" x14ac:dyDescent="0.2">
      <c r="A50" s="39"/>
      <c r="B50" s="33"/>
      <c r="C50" s="33"/>
      <c r="D50" s="33"/>
      <c r="E50" s="34"/>
      <c r="F50" s="33"/>
    </row>
    <row r="51" spans="1:6" ht="17" thickBot="1" x14ac:dyDescent="0.25">
      <c r="A51" s="59" t="s">
        <v>1</v>
      </c>
      <c r="B51" s="60"/>
      <c r="C51" s="40" t="s">
        <v>28</v>
      </c>
      <c r="D51" s="41"/>
      <c r="E51" s="42"/>
      <c r="F51" s="33"/>
    </row>
  </sheetData>
  <mergeCells count="13">
    <mergeCell ref="A22:C22"/>
    <mergeCell ref="B1:F1"/>
    <mergeCell ref="A3:F3"/>
    <mergeCell ref="A11:B11"/>
    <mergeCell ref="A14:F14"/>
    <mergeCell ref="A19:B19"/>
    <mergeCell ref="A51:B51"/>
    <mergeCell ref="A27:B27"/>
    <mergeCell ref="A30:F30"/>
    <mergeCell ref="A35:B35"/>
    <mergeCell ref="A38:E38"/>
    <mergeCell ref="A43:B43"/>
    <mergeCell ref="A46:E46"/>
  </mergeCells>
  <pageMargins left="0.7" right="0.7" top="0.75" bottom="0.75" header="0.3" footer="0.3"/>
  <pageSetup paperSize="9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Istruzioni</vt:lpstr>
      <vt:lpstr>Budget</vt:lpstr>
      <vt:lpstr>Partner 1</vt:lpstr>
      <vt:lpstr>Partner 2</vt:lpstr>
      <vt:lpstr>Partner 3</vt:lpstr>
      <vt:lpstr>Partner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Massimiliano Rak</dc:creator>
  <cp:lastModifiedBy>Massimiliano Rak</cp:lastModifiedBy>
  <dcterms:created xsi:type="dcterms:W3CDTF">2020-10-07T16:36:11Z</dcterms:created>
  <dcterms:modified xsi:type="dcterms:W3CDTF">2020-10-20T19:51:41Z</dcterms:modified>
</cp:coreProperties>
</file>